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48" windowWidth="9120" windowHeight="8220" tabRatio="601" activeTab="1"/>
  </bookViews>
  <sheets>
    <sheet name="4" sheetId="10" r:id="rId1"/>
    <sheet name="5" sheetId="12" r:id="rId2"/>
  </sheets>
  <calcPr calcId="124519"/>
</workbook>
</file>

<file path=xl/calcChain.xml><?xml version="1.0" encoding="utf-8"?>
<calcChain xmlns="http://schemas.openxmlformats.org/spreadsheetml/2006/main">
  <c r="G97" i="12"/>
  <c r="G28"/>
  <c r="F167"/>
  <c r="F168"/>
  <c r="F94"/>
  <c r="G97" i="10"/>
  <c r="G28"/>
  <c r="F163"/>
  <c r="F167"/>
  <c r="F168"/>
  <c r="F94"/>
  <c r="F67"/>
  <c r="F28"/>
  <c r="G96"/>
  <c r="G164"/>
  <c r="F164"/>
  <c r="G96" i="12"/>
  <c r="G164"/>
  <c r="F164"/>
  <c r="F84"/>
  <c r="G170"/>
  <c r="G167" s="1"/>
  <c r="F170"/>
  <c r="G160"/>
  <c r="G159" s="1"/>
  <c r="F160"/>
  <c r="F159"/>
  <c r="F157"/>
  <c r="F156" s="1"/>
  <c r="F155" s="1"/>
  <c r="F154" s="1"/>
  <c r="G156"/>
  <c r="G155"/>
  <c r="G154" s="1"/>
  <c r="G152"/>
  <c r="G151" s="1"/>
  <c r="G150" s="1"/>
  <c r="F152"/>
  <c r="F151" s="1"/>
  <c r="F150" s="1"/>
  <c r="G148"/>
  <c r="F148"/>
  <c r="G147"/>
  <c r="F147"/>
  <c r="G145"/>
  <c r="F145"/>
  <c r="G144"/>
  <c r="F144"/>
  <c r="G142"/>
  <c r="F142"/>
  <c r="G141"/>
  <c r="G140" s="1"/>
  <c r="F141"/>
  <c r="F140" s="1"/>
  <c r="G138"/>
  <c r="G136" s="1"/>
  <c r="F138"/>
  <c r="F136" s="1"/>
  <c r="F130"/>
  <c r="G128"/>
  <c r="F128"/>
  <c r="F127" s="1"/>
  <c r="G127"/>
  <c r="G125"/>
  <c r="F125"/>
  <c r="F124" s="1"/>
  <c r="G124"/>
  <c r="G121"/>
  <c r="F121"/>
  <c r="G118"/>
  <c r="F118"/>
  <c r="G116"/>
  <c r="F116"/>
  <c r="G114"/>
  <c r="F114"/>
  <c r="F113"/>
  <c r="G110"/>
  <c r="F110"/>
  <c r="G107"/>
  <c r="F107"/>
  <c r="F106" s="1"/>
  <c r="G101"/>
  <c r="G100" s="1"/>
  <c r="F101"/>
  <c r="F100" s="1"/>
  <c r="F97"/>
  <c r="F96" s="1"/>
  <c r="G88"/>
  <c r="F88"/>
  <c r="G87"/>
  <c r="F87"/>
  <c r="G84"/>
  <c r="G83" s="1"/>
  <c r="F83"/>
  <c r="F82"/>
  <c r="G79"/>
  <c r="F79"/>
  <c r="G76"/>
  <c r="G75" s="1"/>
  <c r="G74" s="1"/>
  <c r="F76"/>
  <c r="F75" s="1"/>
  <c r="F74" s="1"/>
  <c r="G71"/>
  <c r="G70" s="1"/>
  <c r="F71"/>
  <c r="F70" s="1"/>
  <c r="G67"/>
  <c r="G66" s="1"/>
  <c r="F67"/>
  <c r="F66" s="1"/>
  <c r="G62"/>
  <c r="F62"/>
  <c r="F59"/>
  <c r="F58" s="1"/>
  <c r="F57" s="1"/>
  <c r="F53" s="1"/>
  <c r="G58"/>
  <c r="G57" s="1"/>
  <c r="G54"/>
  <c r="G53" s="1"/>
  <c r="F54"/>
  <c r="G49"/>
  <c r="G47" s="1"/>
  <c r="G46" s="1"/>
  <c r="F49"/>
  <c r="F48"/>
  <c r="F47"/>
  <c r="F46"/>
  <c r="F44"/>
  <c r="G42"/>
  <c r="F42"/>
  <c r="G41"/>
  <c r="F41"/>
  <c r="G38"/>
  <c r="F38"/>
  <c r="G36"/>
  <c r="F36"/>
  <c r="F35" s="1"/>
  <c r="F34" s="1"/>
  <c r="G35"/>
  <c r="G34"/>
  <c r="F32"/>
  <c r="F31" s="1"/>
  <c r="F30" s="1"/>
  <c r="F28"/>
  <c r="F27" s="1"/>
  <c r="F26" s="1"/>
  <c r="G27"/>
  <c r="G26" s="1"/>
  <c r="G22"/>
  <c r="F22"/>
  <c r="G13"/>
  <c r="F13"/>
  <c r="F12" s="1"/>
  <c r="G9"/>
  <c r="G8" s="1"/>
  <c r="G7" s="1"/>
  <c r="F9"/>
  <c r="F8" s="1"/>
  <c r="F7" s="1"/>
  <c r="G67" i="10"/>
  <c r="G66" s="1"/>
  <c r="G121"/>
  <c r="F124"/>
  <c r="F121"/>
  <c r="F118"/>
  <c r="F101"/>
  <c r="F13"/>
  <c r="G107"/>
  <c r="G22"/>
  <c r="G124"/>
  <c r="G125"/>
  <c r="G87"/>
  <c r="G88"/>
  <c r="G42"/>
  <c r="F125"/>
  <c r="F36"/>
  <c r="F22"/>
  <c r="G170"/>
  <c r="G167" s="1"/>
  <c r="G163" s="1"/>
  <c r="G159"/>
  <c r="G160"/>
  <c r="G154"/>
  <c r="G155"/>
  <c r="G156"/>
  <c r="G152"/>
  <c r="G151" s="1"/>
  <c r="G150" s="1"/>
  <c r="G147"/>
  <c r="G148"/>
  <c r="G144"/>
  <c r="G145"/>
  <c r="G140"/>
  <c r="G141"/>
  <c r="G142"/>
  <c r="G135"/>
  <c r="G136"/>
  <c r="G138"/>
  <c r="G127"/>
  <c r="G128"/>
  <c r="G118"/>
  <c r="G116"/>
  <c r="G114"/>
  <c r="G110"/>
  <c r="G101"/>
  <c r="G100" s="1"/>
  <c r="G84"/>
  <c r="G82" s="1"/>
  <c r="G79"/>
  <c r="G76"/>
  <c r="G71"/>
  <c r="G70" s="1"/>
  <c r="G62"/>
  <c r="G58" s="1"/>
  <c r="G57" s="1"/>
  <c r="G53" s="1"/>
  <c r="G54"/>
  <c r="G49"/>
  <c r="G48" s="1"/>
  <c r="G35"/>
  <c r="G41"/>
  <c r="G38"/>
  <c r="G36"/>
  <c r="G26"/>
  <c r="G27"/>
  <c r="G13"/>
  <c r="G9"/>
  <c r="G8" s="1"/>
  <c r="G7" s="1"/>
  <c r="F49"/>
  <c r="F9"/>
  <c r="F160"/>
  <c r="F159" s="1"/>
  <c r="G163" i="12" l="1"/>
  <c r="G162" s="1"/>
  <c r="G93"/>
  <c r="G82"/>
  <c r="F163"/>
  <c r="F162" s="1"/>
  <c r="F93"/>
  <c r="G162" i="10"/>
  <c r="G106"/>
  <c r="G113" i="12"/>
  <c r="G106"/>
  <c r="G65"/>
  <c r="G64" s="1"/>
  <c r="G12"/>
  <c r="G6" s="1"/>
  <c r="F105"/>
  <c r="F65"/>
  <c r="F64" s="1"/>
  <c r="F6"/>
  <c r="G135"/>
  <c r="F135"/>
  <c r="G48"/>
  <c r="G93" i="10"/>
  <c r="G34"/>
  <c r="G65"/>
  <c r="G113"/>
  <c r="G83"/>
  <c r="G75"/>
  <c r="G74" s="1"/>
  <c r="G47"/>
  <c r="G46" s="1"/>
  <c r="G12"/>
  <c r="G6" s="1"/>
  <c r="F8"/>
  <c r="F7" s="1"/>
  <c r="F32"/>
  <c r="F31" s="1"/>
  <c r="F30" s="1"/>
  <c r="F38"/>
  <c r="F42"/>
  <c r="F44"/>
  <c r="F48"/>
  <c r="F59"/>
  <c r="F54"/>
  <c r="F66"/>
  <c r="F79"/>
  <c r="F110"/>
  <c r="F107"/>
  <c r="F114"/>
  <c r="F157"/>
  <c r="F156" s="1"/>
  <c r="F155" s="1"/>
  <c r="F170"/>
  <c r="F162" s="1"/>
  <c r="F88"/>
  <c r="F87" s="1"/>
  <c r="F84"/>
  <c r="F142"/>
  <c r="F141" s="1"/>
  <c r="F140" s="1"/>
  <c r="F148"/>
  <c r="F147" s="1"/>
  <c r="F145"/>
  <c r="F144" s="1"/>
  <c r="F128"/>
  <c r="F130"/>
  <c r="G105" l="1"/>
  <c r="G81" s="1"/>
  <c r="G105" i="12"/>
  <c r="G81" s="1"/>
  <c r="G172" s="1"/>
  <c r="F81"/>
  <c r="F172" s="1"/>
  <c r="G64" i="10"/>
  <c r="F113"/>
  <c r="F83"/>
  <c r="F82"/>
  <c r="F106"/>
  <c r="F127"/>
  <c r="F41"/>
  <c r="G172" l="1"/>
  <c r="F105"/>
  <c r="F97"/>
  <c r="F96" s="1"/>
  <c r="F93" s="1"/>
  <c r="F35" l="1"/>
  <c r="F34" s="1"/>
  <c r="F12"/>
  <c r="F76"/>
  <c r="F75" s="1"/>
  <c r="F74" s="1"/>
  <c r="F152"/>
  <c r="F151" s="1"/>
  <c r="F150" s="1"/>
  <c r="F71"/>
  <c r="F70" s="1"/>
  <c r="F65" s="1"/>
  <c r="F138"/>
  <c r="F64" l="1"/>
  <c r="F27"/>
  <c r="F26" s="1"/>
  <c r="F62"/>
  <c r="F58" s="1"/>
  <c r="F57" s="1"/>
  <c r="F53" s="1"/>
  <c r="F100"/>
  <c r="F81" s="1"/>
  <c r="F47"/>
  <c r="F46" s="1"/>
  <c r="F6" l="1"/>
  <c r="F154"/>
  <c r="F136"/>
  <c r="F135" s="1"/>
  <c r="F172" s="1"/>
</calcChain>
</file>

<file path=xl/sharedStrings.xml><?xml version="1.0" encoding="utf-8"?>
<sst xmlns="http://schemas.openxmlformats.org/spreadsheetml/2006/main" count="1364" uniqueCount="178">
  <si>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</si>
  <si>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</si>
  <si>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</si>
  <si>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</si>
  <si>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</si>
  <si>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</si>
  <si>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</si>
  <si>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</si>
  <si>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</si>
  <si>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</si>
  <si>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</si>
  <si>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</si>
  <si>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</si>
  <si>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</si>
  <si>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</si>
  <si>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</si>
  <si>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</si>
  <si>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</si>
  <si>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</si>
  <si>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</si>
  <si>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</si>
  <si>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</si>
  <si>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</si>
  <si>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</si>
  <si>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</si>
  <si>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</si>
  <si>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</si>
  <si>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</si>
  <si>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</si>
  <si>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</si>
  <si>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</si>
  <si>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</si>
  <si>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</si>
  <si>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</si>
  <si>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</si>
  <si>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</si>
  <si>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</si>
  <si>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</si>
  <si>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</si>
  <si>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</si>
  <si>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</si>
  <si>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</si>
  <si>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</si>
  <si>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</si>
  <si>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</si>
  <si>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</si>
  <si>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</si>
  <si>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</si>
  <si>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</si>
  <si>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</si>
  <si>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</si>
  <si>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</si>
  <si>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</si>
  <si>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</si>
  <si>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</si>
  <si>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</si>
  <si>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</si>
  <si>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</si>
  <si>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</si>
  <si>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</si>
  <si>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</si>
  <si>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</si>
  <si>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</si>
  <si>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</si>
  <si>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</si>
  <si>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</si>
  <si>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</si>
  <si>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</si>
  <si>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</si>
  <si>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</si>
  <si>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</si>
  <si>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</si>
  <si>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</si>
  <si>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</si>
  <si>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</si>
  <si>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</si>
  <si>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</si>
  <si>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</si>
  <si>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</si>
  <si>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</si>
  <si>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</si>
  <si>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</si>
  <si>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</si>
  <si>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</si>
  <si>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</si>
  <si>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</si>
  <si>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</si>
  <si>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</si>
  <si>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99 0 04 21250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</si>
  <si>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</si>
  <si>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</si>
  <si>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</si>
  <si>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</si>
  <si>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</si>
  <si>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</si>
  <si>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</si>
  <si>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</si>
  <si>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</si>
  <si>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</si>
  <si>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</si>
  <si>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</si>
  <si>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</si>
  <si>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</si>
  <si>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</si>
  <si>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</si>
  <si>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</si>
  <si>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</si>
  <si>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</si>
  <si>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</si>
  <si>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</si>
  <si>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</si>
  <si>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</si>
  <si>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</si>
  <si>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</si>
  <si>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</si>
  <si>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</si>
  <si>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</si>
  <si>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</si>
  <si>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</si>
  <si>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</si>
  <si>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</si>
  <si>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</si>
  <si>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</si>
  <si>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</si>
  <si>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</si>
  <si>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</si>
  <si>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</si>
  <si>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</si>
  <si>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</si>
  <si>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</si>
  <si>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99 0 04 29350</t>
  </si>
  <si>
    <t>350</t>
  </si>
  <si>
    <t>Другие вопросы в области здравоохранения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</si>
  <si>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</si>
  <si>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</si>
  <si>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</si>
  <si>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</si>
  <si>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</si>
  <si>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</si>
  <si>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</si>
  <si>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</si>
  <si>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</si>
  <si>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</si>
  <si>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</si>
  <si>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</si>
  <si>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</si>
  <si>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</si>
  <si>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</si>
  <si>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 xml:space="preserve">Реализация иных государственных функций в области социальной политики </t>
  </si>
  <si>
    <t>99 0 06 00000</t>
  </si>
  <si>
    <t>99 0 06 63550</t>
  </si>
  <si>
    <t>Выплата  единовременного социального пособия гражданам, находящихся в трудной жизненной ситуации (Пособия, компенсации и иные социальные выплаты гражданам, кроме публичных нормативных обязательств)</t>
  </si>
  <si>
    <t>Капитальный ремонт,ремонт,содержание и обслуживание газовых сетей</t>
  </si>
  <si>
    <t>99 0 03 11700</t>
  </si>
  <si>
    <t>99 0 03 11800</t>
  </si>
  <si>
    <t>Закупка товаров, работ, услуг в сфере информационно-коммуникационных услуг</t>
  </si>
  <si>
    <t>План</t>
  </si>
  <si>
    <t>Исполнено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</si>
  <si>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</si>
  <si>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</si>
  <si>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810</t>
  </si>
  <si>
    <t>Субсидии юридическим лицам (кроме некоммерческих организаций) индивидуальным предпринимателям , физическим лицам, производителям товаров,работ и услуг</t>
  </si>
  <si>
    <t>09 0 07 41600</t>
  </si>
  <si>
    <t>853</t>
  </si>
  <si>
    <t>Мероприятия по газификации в населенных пунктах, расположенных в сельской местности</t>
  </si>
  <si>
    <t>Распределение бюджетных ассигнований бюджета Рощинского сельского поселения  по разделам, подразделам, целевым статьям, группам и подгруппам видов расходов классификации расходов бюджета на 2016 год</t>
  </si>
  <si>
    <t>Уплата иных платежей</t>
  </si>
  <si>
    <t>99 0 07 01020</t>
  </si>
  <si>
    <t>831</t>
  </si>
  <si>
    <t>Исполнение судебных актов Российской Федерации и мировых соглашенй по возмещению вреда</t>
  </si>
  <si>
    <t>Ведомственная структура расходов бюджета Рощинского сельского поселения на 2016 год</t>
  </si>
  <si>
    <t>99 0 01 71000</t>
  </si>
  <si>
    <t>Органицация и проведение мероприятий в сфере физической культуры и спорта</t>
  </si>
  <si>
    <t>99 0 01 00050</t>
  </si>
  <si>
    <t>99 0 07 71000</t>
  </si>
  <si>
    <t>Софинансирование,организация и проведение мероприятий в сфере физической культуры</t>
  </si>
  <si>
    <t xml:space="preserve">Приложение № 1                                                                              к решению (проект) Совета депутатов Рощинского сельского поселения "Об исполнении бюджета Рощинского сельского поселения за 9 месяцев 2016 год" от "  " ноября  2016г. №                                                                               </t>
  </si>
  <si>
    <t xml:space="preserve">Приложение № 2                                                                              к решению (проект) Совета депутатов Рощинского сельского поселения "Об исполнении бюджета Рощинского сельского поселения за 9 месяцев 2016 год" от "  " ноября 2016г.№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</si>
</sst>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9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4" xfId="0" applyBorder="1"/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0"/>
  <sheetViews>
    <sheetView workbookViewId="0">
      <selection activeCell="G121" sqref="G121"/>
    </sheetView>
  </sheetViews>
  <sheetFormatPr defaultRowHeight="13.2"/>
  <cols>
    <col min="1" max="1" width="69.44140625" customWidth="1"/>
    <col min="2" max="2" width="4.5546875" customWidth="1"/>
    <col min="3" max="3" width="4.6640625" customWidth="1"/>
    <col min="4" max="4" width="11.88671875" customWidth="1"/>
    <col min="5" max="5" width="4.5546875" customWidth="1"/>
    <col min="6" max="6" width="15" customWidth="1"/>
    <col min="7" max="7" width="17.109375" customWidth="1"/>
    <col min="8" max="8" width="28.33203125" customWidth="1"/>
    <col min="9" max="9" width="14.44140625" bestFit="1" customWidth="1"/>
  </cols>
  <sheetData>
    <row r="1" spans="1:17" ht="54.75" customHeight="1">
      <c r="B1" s="89" t="s">
        <v>176</v>
      </c>
      <c r="C1" s="89"/>
      <c r="D1" s="89"/>
      <c r="E1" s="89"/>
      <c r="F1" s="89"/>
      <c r="G1" s="89"/>
      <c r="H1" s="12"/>
      <c r="I1" s="12"/>
    </row>
    <row r="2" spans="1:17" ht="28.5" customHeight="1">
      <c r="A2" s="90" t="s">
        <v>165</v>
      </c>
      <c r="B2" s="90"/>
      <c r="C2" s="90"/>
      <c r="D2" s="90"/>
      <c r="E2" s="90"/>
      <c r="F2" s="90"/>
      <c r="G2" s="90"/>
      <c r="H2" s="12"/>
      <c r="I2" s="12"/>
    </row>
    <row r="3" spans="1:17" ht="9" customHeight="1">
      <c r="A3" s="91"/>
      <c r="B3" s="91"/>
      <c r="C3" s="91"/>
      <c r="D3" s="91"/>
      <c r="E3" s="92"/>
      <c r="F3" s="93"/>
      <c r="G3" s="84"/>
    </row>
    <row r="4" spans="1:17" ht="27.75" customHeight="1">
      <c r="A4" s="94" t="s">
        <v>0</v>
      </c>
      <c r="B4" s="95" t="s">
        <v>1</v>
      </c>
      <c r="C4" s="96"/>
      <c r="D4" s="96"/>
      <c r="E4" s="97"/>
      <c r="F4" s="87" t="s">
        <v>156</v>
      </c>
      <c r="G4" s="87" t="s">
        <v>157</v>
      </c>
    </row>
    <row r="5" spans="1:17" ht="61.5" customHeight="1">
      <c r="A5" s="88"/>
      <c r="B5" s="26" t="s">
        <v>4</v>
      </c>
      <c r="C5" s="27" t="s">
        <v>45</v>
      </c>
      <c r="D5" s="27" t="s">
        <v>5</v>
      </c>
      <c r="E5" s="27" t="s">
        <v>6</v>
      </c>
      <c r="F5" s="98"/>
      <c r="G5" s="88"/>
    </row>
    <row r="6" spans="1:17">
      <c r="A6" s="53" t="s">
        <v>3</v>
      </c>
      <c r="B6" s="28" t="s">
        <v>7</v>
      </c>
      <c r="C6" s="28" t="s">
        <v>8</v>
      </c>
      <c r="D6" s="28"/>
      <c r="E6" s="28"/>
      <c r="F6" s="51">
        <f>F7+F12+F34+F26+F30+F22</f>
        <v>7070296</v>
      </c>
      <c r="G6" s="51">
        <f>G7+G12+G26+G30+G34</f>
        <v>5238385.8</v>
      </c>
    </row>
    <row r="7" spans="1:17" ht="20.399999999999999">
      <c r="A7" s="54" t="s">
        <v>9</v>
      </c>
      <c r="B7" s="29" t="s">
        <v>7</v>
      </c>
      <c r="C7" s="29" t="s">
        <v>10</v>
      </c>
      <c r="D7" s="29"/>
      <c r="E7" s="29"/>
      <c r="F7" s="30">
        <f>F8</f>
        <v>754675</v>
      </c>
      <c r="G7" s="30">
        <f>G8</f>
        <v>616976.35</v>
      </c>
      <c r="H7" s="10"/>
    </row>
    <row r="8" spans="1:17">
      <c r="A8" s="45" t="s">
        <v>74</v>
      </c>
      <c r="B8" s="31" t="s">
        <v>7</v>
      </c>
      <c r="C8" s="31" t="s">
        <v>10</v>
      </c>
      <c r="D8" s="31" t="s">
        <v>85</v>
      </c>
      <c r="E8" s="31"/>
      <c r="F8" s="32">
        <f>F9</f>
        <v>754675</v>
      </c>
      <c r="G8" s="32">
        <f>G9</f>
        <v>616976.35</v>
      </c>
    </row>
    <row r="9" spans="1:17">
      <c r="A9" s="40" t="s">
        <v>11</v>
      </c>
      <c r="B9" s="31" t="s">
        <v>7</v>
      </c>
      <c r="C9" s="31" t="s">
        <v>10</v>
      </c>
      <c r="D9" s="31" t="s">
        <v>84</v>
      </c>
      <c r="E9" s="31"/>
      <c r="F9" s="32">
        <f>F10+F11</f>
        <v>754675</v>
      </c>
      <c r="G9" s="32">
        <f>G10+G11</f>
        <v>616976.35</v>
      </c>
    </row>
    <row r="10" spans="1:17" ht="20.399999999999999">
      <c r="A10" s="40" t="s">
        <v>40</v>
      </c>
      <c r="B10" s="31" t="s">
        <v>7</v>
      </c>
      <c r="C10" s="31" t="s">
        <v>10</v>
      </c>
      <c r="D10" s="31" t="s">
        <v>84</v>
      </c>
      <c r="E10" s="31" t="s">
        <v>39</v>
      </c>
      <c r="F10" s="32">
        <v>579628</v>
      </c>
      <c r="G10" s="32">
        <v>464254.35</v>
      </c>
    </row>
    <row r="11" spans="1:17" ht="22.5" customHeight="1">
      <c r="A11" s="40" t="s">
        <v>159</v>
      </c>
      <c r="B11" s="31" t="s">
        <v>7</v>
      </c>
      <c r="C11" s="31" t="s">
        <v>10</v>
      </c>
      <c r="D11" s="31" t="s">
        <v>84</v>
      </c>
      <c r="E11" s="31" t="s">
        <v>158</v>
      </c>
      <c r="F11" s="32">
        <v>175047</v>
      </c>
      <c r="G11" s="32">
        <v>152722</v>
      </c>
    </row>
    <row r="12" spans="1:17">
      <c r="A12" s="36" t="s">
        <v>146</v>
      </c>
      <c r="B12" s="33" t="s">
        <v>7</v>
      </c>
      <c r="C12" s="33" t="s">
        <v>14</v>
      </c>
      <c r="D12" s="31"/>
      <c r="E12" s="33"/>
      <c r="F12" s="80">
        <f>F13+F22</f>
        <v>5906388.79</v>
      </c>
      <c r="G12" s="80">
        <f>G13+G22</f>
        <v>4461447.54</v>
      </c>
      <c r="H12" s="10"/>
    </row>
    <row r="13" spans="1:17" ht="19.5" customHeight="1">
      <c r="A13" s="45" t="s">
        <v>77</v>
      </c>
      <c r="B13" s="29" t="s">
        <v>13</v>
      </c>
      <c r="C13" s="29" t="s">
        <v>14</v>
      </c>
      <c r="D13" s="31" t="s">
        <v>86</v>
      </c>
      <c r="E13" s="29"/>
      <c r="F13" s="30">
        <f>F14+F15+F16+F17+F19+F20+F21+F18</f>
        <v>5832669.4900000002</v>
      </c>
      <c r="G13" s="30">
        <f>G14+G15+G16+G17+G19+G20+G21</f>
        <v>4432297.9800000004</v>
      </c>
      <c r="H13" s="10"/>
    </row>
    <row r="14" spans="1:17" ht="20.399999999999999">
      <c r="A14" s="40" t="s">
        <v>40</v>
      </c>
      <c r="B14" s="31" t="s">
        <v>7</v>
      </c>
      <c r="C14" s="31" t="s">
        <v>14</v>
      </c>
      <c r="D14" s="31" t="s">
        <v>86</v>
      </c>
      <c r="E14" s="31" t="s">
        <v>39</v>
      </c>
      <c r="F14" s="32">
        <v>2714561</v>
      </c>
      <c r="G14" s="32">
        <v>1876719.45</v>
      </c>
    </row>
    <row r="15" spans="1:17" ht="22.5" customHeight="1">
      <c r="A15" s="40" t="s">
        <v>159</v>
      </c>
      <c r="B15" s="31" t="s">
        <v>7</v>
      </c>
      <c r="C15" s="31" t="s">
        <v>14</v>
      </c>
      <c r="D15" s="31" t="s">
        <v>86</v>
      </c>
      <c r="E15" s="31" t="s">
        <v>158</v>
      </c>
      <c r="F15" s="32">
        <v>819798</v>
      </c>
      <c r="G15" s="32">
        <v>584190.73</v>
      </c>
    </row>
    <row r="16" spans="1:17" s="22" customFormat="1">
      <c r="A16" s="55" t="s">
        <v>41</v>
      </c>
      <c r="B16" s="34" t="s">
        <v>7</v>
      </c>
      <c r="C16" s="34" t="s">
        <v>14</v>
      </c>
      <c r="D16" s="34" t="s">
        <v>86</v>
      </c>
      <c r="E16" s="34" t="s">
        <v>51</v>
      </c>
      <c r="F16" s="35">
        <v>0</v>
      </c>
      <c r="G16" s="35"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2" customFormat="1" ht="12.75" customHeight="1">
      <c r="A17" s="55" t="s">
        <v>155</v>
      </c>
      <c r="B17" s="34" t="s">
        <v>7</v>
      </c>
      <c r="C17" s="34" t="s">
        <v>14</v>
      </c>
      <c r="D17" s="34" t="s">
        <v>86</v>
      </c>
      <c r="E17" s="34" t="s">
        <v>60</v>
      </c>
      <c r="F17" s="35">
        <v>286915.99</v>
      </c>
      <c r="G17" s="35">
        <v>241415.99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2" customFormat="1" ht="22.5" customHeight="1">
      <c r="A18" s="55" t="s">
        <v>50</v>
      </c>
      <c r="B18" s="34" t="s">
        <v>7</v>
      </c>
      <c r="C18" s="34" t="s">
        <v>14</v>
      </c>
      <c r="D18" s="34" t="s">
        <v>86</v>
      </c>
      <c r="E18" s="34" t="s">
        <v>49</v>
      </c>
      <c r="F18" s="35">
        <v>41310</v>
      </c>
      <c r="G18" s="35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" customFormat="1">
      <c r="A19" s="40" t="s">
        <v>43</v>
      </c>
      <c r="B19" s="33" t="s">
        <v>7</v>
      </c>
      <c r="C19" s="33" t="s">
        <v>14</v>
      </c>
      <c r="D19" s="31" t="s">
        <v>86</v>
      </c>
      <c r="E19" s="33" t="s">
        <v>42</v>
      </c>
      <c r="F19" s="32">
        <v>1970084.5</v>
      </c>
      <c r="G19" s="32">
        <v>1729971.81</v>
      </c>
    </row>
    <row r="20" spans="1:17" s="1" customFormat="1">
      <c r="A20" s="56" t="s">
        <v>47</v>
      </c>
      <c r="B20" s="33" t="s">
        <v>7</v>
      </c>
      <c r="C20" s="33" t="s">
        <v>14</v>
      </c>
      <c r="D20" s="31" t="s">
        <v>86</v>
      </c>
      <c r="E20" s="33" t="s">
        <v>44</v>
      </c>
      <c r="F20" s="32">
        <v>0</v>
      </c>
      <c r="G20" s="32">
        <v>0</v>
      </c>
    </row>
    <row r="21" spans="1:17" s="1" customFormat="1">
      <c r="A21" s="57" t="s">
        <v>48</v>
      </c>
      <c r="B21" s="33" t="s">
        <v>7</v>
      </c>
      <c r="C21" s="33" t="s">
        <v>14</v>
      </c>
      <c r="D21" s="31" t="s">
        <v>86</v>
      </c>
      <c r="E21" s="33" t="s">
        <v>163</v>
      </c>
      <c r="F21" s="32">
        <v>0</v>
      </c>
      <c r="G21" s="32">
        <v>0</v>
      </c>
    </row>
    <row r="22" spans="1:17" s="1" customFormat="1" ht="12.75" customHeight="1">
      <c r="A22" s="44" t="s">
        <v>78</v>
      </c>
      <c r="B22" s="31" t="s">
        <v>7</v>
      </c>
      <c r="C22" s="31" t="s">
        <v>14</v>
      </c>
      <c r="D22" s="31" t="s">
        <v>87</v>
      </c>
      <c r="E22" s="33"/>
      <c r="F22" s="32">
        <f>F23+F24+F25</f>
        <v>73719.3</v>
      </c>
      <c r="G22" s="32">
        <f>G23+G24+G25</f>
        <v>29149.559999999998</v>
      </c>
    </row>
    <row r="23" spans="1:17" s="1" customFormat="1">
      <c r="A23" s="56" t="s">
        <v>47</v>
      </c>
      <c r="B23" s="31" t="s">
        <v>7</v>
      </c>
      <c r="C23" s="31" t="s">
        <v>14</v>
      </c>
      <c r="D23" s="31" t="s">
        <v>73</v>
      </c>
      <c r="E23" s="31" t="s">
        <v>44</v>
      </c>
      <c r="F23" s="32">
        <v>35000</v>
      </c>
      <c r="G23" s="32">
        <v>6003.7</v>
      </c>
    </row>
    <row r="24" spans="1:17" s="1" customFormat="1">
      <c r="A24" s="57" t="s">
        <v>48</v>
      </c>
      <c r="B24" s="31" t="s">
        <v>7</v>
      </c>
      <c r="C24" s="31" t="s">
        <v>14</v>
      </c>
      <c r="D24" s="31" t="s">
        <v>73</v>
      </c>
      <c r="E24" s="31" t="s">
        <v>46</v>
      </c>
      <c r="F24" s="32">
        <v>18575.849999999999</v>
      </c>
      <c r="G24" s="32">
        <v>11848.51</v>
      </c>
    </row>
    <row r="25" spans="1:17" s="1" customFormat="1">
      <c r="A25" s="57" t="s">
        <v>166</v>
      </c>
      <c r="B25" s="31" t="s">
        <v>7</v>
      </c>
      <c r="C25" s="31" t="s">
        <v>14</v>
      </c>
      <c r="D25" s="31" t="s">
        <v>73</v>
      </c>
      <c r="E25" s="31" t="s">
        <v>163</v>
      </c>
      <c r="F25" s="32">
        <v>20143.45</v>
      </c>
      <c r="G25" s="32">
        <v>11297.35</v>
      </c>
    </row>
    <row r="26" spans="1:17" s="1" customFormat="1">
      <c r="A26" s="58" t="s">
        <v>56</v>
      </c>
      <c r="B26" s="29" t="s">
        <v>7</v>
      </c>
      <c r="C26" s="29" t="s">
        <v>21</v>
      </c>
      <c r="D26" s="31"/>
      <c r="E26" s="29"/>
      <c r="F26" s="30">
        <f t="shared" ref="F26:G28" si="0">F27</f>
        <v>299961.90999999997</v>
      </c>
      <c r="G26" s="30">
        <f t="shared" si="0"/>
        <v>159961.91</v>
      </c>
    </row>
    <row r="27" spans="1:17" s="1" customFormat="1">
      <c r="A27" s="41" t="s">
        <v>74</v>
      </c>
      <c r="B27" s="29" t="s">
        <v>7</v>
      </c>
      <c r="C27" s="29" t="s">
        <v>21</v>
      </c>
      <c r="D27" s="31" t="s">
        <v>85</v>
      </c>
      <c r="E27" s="29"/>
      <c r="F27" s="79">
        <f t="shared" si="0"/>
        <v>299961.90999999997</v>
      </c>
      <c r="G27" s="79">
        <f t="shared" si="0"/>
        <v>159961.91</v>
      </c>
    </row>
    <row r="28" spans="1:17" s="1" customFormat="1" ht="18.75" customHeight="1">
      <c r="A28" s="56" t="s">
        <v>55</v>
      </c>
      <c r="B28" s="31" t="s">
        <v>7</v>
      </c>
      <c r="C28" s="31" t="s">
        <v>21</v>
      </c>
      <c r="D28" s="31" t="s">
        <v>88</v>
      </c>
      <c r="E28" s="31"/>
      <c r="F28" s="32">
        <f t="shared" si="0"/>
        <v>299961.90999999997</v>
      </c>
      <c r="G28" s="32">
        <f t="shared" si="0"/>
        <v>159961.91</v>
      </c>
    </row>
    <row r="29" spans="1:17" s="1" customFormat="1" ht="20.399999999999999">
      <c r="A29" s="40" t="s">
        <v>58</v>
      </c>
      <c r="B29" s="31" t="s">
        <v>7</v>
      </c>
      <c r="C29" s="31" t="s">
        <v>21</v>
      </c>
      <c r="D29" s="31" t="s">
        <v>88</v>
      </c>
      <c r="E29" s="31" t="s">
        <v>51</v>
      </c>
      <c r="F29" s="32">
        <v>299961.90999999997</v>
      </c>
      <c r="G29" s="32">
        <v>159961.91</v>
      </c>
    </row>
    <row r="30" spans="1:17">
      <c r="A30" s="59" t="s">
        <v>100</v>
      </c>
      <c r="B30" s="29" t="s">
        <v>7</v>
      </c>
      <c r="C30" s="29" t="s">
        <v>26</v>
      </c>
      <c r="D30" s="31"/>
      <c r="E30" s="29"/>
      <c r="F30" s="30">
        <f>F31</f>
        <v>0</v>
      </c>
      <c r="G30" s="30">
        <v>0</v>
      </c>
    </row>
    <row r="31" spans="1:17">
      <c r="A31" s="41" t="s">
        <v>74</v>
      </c>
      <c r="B31" s="31" t="s">
        <v>7</v>
      </c>
      <c r="C31" s="31" t="s">
        <v>26</v>
      </c>
      <c r="D31" s="31" t="s">
        <v>85</v>
      </c>
      <c r="E31" s="29"/>
      <c r="F31" s="79">
        <f>F32</f>
        <v>0</v>
      </c>
      <c r="G31" s="79">
        <v>0</v>
      </c>
    </row>
    <row r="32" spans="1:17">
      <c r="A32" s="40" t="s">
        <v>36</v>
      </c>
      <c r="B32" s="31" t="s">
        <v>7</v>
      </c>
      <c r="C32" s="31" t="s">
        <v>26</v>
      </c>
      <c r="D32" s="31" t="s">
        <v>96</v>
      </c>
      <c r="E32" s="31"/>
      <c r="F32" s="32">
        <f>F33</f>
        <v>0</v>
      </c>
      <c r="G32" s="32">
        <v>0</v>
      </c>
    </row>
    <row r="33" spans="1:7">
      <c r="A33" s="36" t="s">
        <v>99</v>
      </c>
      <c r="B33" s="31" t="s">
        <v>7</v>
      </c>
      <c r="C33" s="31" t="s">
        <v>26</v>
      </c>
      <c r="D33" s="31" t="s">
        <v>96</v>
      </c>
      <c r="E33" s="31" t="s">
        <v>98</v>
      </c>
      <c r="F33" s="32">
        <v>0</v>
      </c>
      <c r="G33" s="32">
        <v>0</v>
      </c>
    </row>
    <row r="34" spans="1:7">
      <c r="A34" s="59" t="s">
        <v>16</v>
      </c>
      <c r="B34" s="29" t="s">
        <v>7</v>
      </c>
      <c r="C34" s="29" t="s">
        <v>30</v>
      </c>
      <c r="D34" s="31"/>
      <c r="E34" s="29"/>
      <c r="F34" s="37">
        <f>F35+F41</f>
        <v>35551</v>
      </c>
      <c r="G34" s="37">
        <f>G35+G41</f>
        <v>0</v>
      </c>
    </row>
    <row r="35" spans="1:7" ht="15.75" customHeight="1">
      <c r="A35" s="38" t="s">
        <v>79</v>
      </c>
      <c r="B35" s="29" t="s">
        <v>7</v>
      </c>
      <c r="C35" s="29" t="s">
        <v>30</v>
      </c>
      <c r="D35" s="31" t="s">
        <v>93</v>
      </c>
      <c r="E35" s="29"/>
      <c r="F35" s="78">
        <f>F36+F38</f>
        <v>35551</v>
      </c>
      <c r="G35" s="78">
        <f>G37+G40</f>
        <v>0</v>
      </c>
    </row>
    <row r="36" spans="1:7" ht="33.75" customHeight="1">
      <c r="A36" s="55" t="s">
        <v>89</v>
      </c>
      <c r="B36" s="60" t="s">
        <v>7</v>
      </c>
      <c r="C36" s="60" t="s">
        <v>30</v>
      </c>
      <c r="D36" s="34" t="s">
        <v>94</v>
      </c>
      <c r="E36" s="29"/>
      <c r="F36" s="78">
        <f>F37</f>
        <v>32351</v>
      </c>
      <c r="G36" s="78">
        <f>G37</f>
        <v>0</v>
      </c>
    </row>
    <row r="37" spans="1:7" ht="13.5" customHeight="1">
      <c r="A37" s="55" t="s">
        <v>83</v>
      </c>
      <c r="B37" s="60" t="s">
        <v>7</v>
      </c>
      <c r="C37" s="60" t="s">
        <v>30</v>
      </c>
      <c r="D37" s="34" t="s">
        <v>94</v>
      </c>
      <c r="E37" s="29" t="s">
        <v>61</v>
      </c>
      <c r="F37" s="39">
        <v>32351</v>
      </c>
      <c r="G37" s="39">
        <v>0</v>
      </c>
    </row>
    <row r="38" spans="1:7" ht="25.5" customHeight="1">
      <c r="A38" s="55" t="s">
        <v>66</v>
      </c>
      <c r="B38" s="34" t="s">
        <v>7</v>
      </c>
      <c r="C38" s="34" t="s">
        <v>30</v>
      </c>
      <c r="D38" s="34" t="s">
        <v>153</v>
      </c>
      <c r="E38" s="34"/>
      <c r="F38" s="35">
        <f>F39+F40</f>
        <v>3200</v>
      </c>
      <c r="G38" s="35">
        <f>G39+G40</f>
        <v>0</v>
      </c>
    </row>
    <row r="39" spans="1:7" ht="24" customHeight="1">
      <c r="A39" s="55" t="s">
        <v>50</v>
      </c>
      <c r="B39" s="34" t="s">
        <v>7</v>
      </c>
      <c r="C39" s="34" t="s">
        <v>30</v>
      </c>
      <c r="D39" s="34" t="s">
        <v>153</v>
      </c>
      <c r="E39" s="34" t="s">
        <v>49</v>
      </c>
      <c r="F39" s="35">
        <v>0</v>
      </c>
      <c r="G39" s="35"/>
    </row>
    <row r="40" spans="1:7">
      <c r="A40" s="55" t="s">
        <v>43</v>
      </c>
      <c r="B40" s="34" t="s">
        <v>7</v>
      </c>
      <c r="C40" s="34" t="s">
        <v>30</v>
      </c>
      <c r="D40" s="34" t="s">
        <v>153</v>
      </c>
      <c r="E40" s="34" t="s">
        <v>42</v>
      </c>
      <c r="F40" s="35">
        <v>3200</v>
      </c>
      <c r="G40" s="35">
        <v>0</v>
      </c>
    </row>
    <row r="41" spans="1:7" ht="15" customHeight="1">
      <c r="A41" s="38" t="s">
        <v>74</v>
      </c>
      <c r="B41" s="60" t="s">
        <v>7</v>
      </c>
      <c r="C41" s="60" t="s">
        <v>30</v>
      </c>
      <c r="D41" s="34" t="s">
        <v>85</v>
      </c>
      <c r="E41" s="29"/>
      <c r="F41" s="78">
        <f>F42+F44</f>
        <v>0</v>
      </c>
      <c r="G41" s="78">
        <f>G42+G44</f>
        <v>0</v>
      </c>
    </row>
    <row r="42" spans="1:7" ht="14.25" customHeight="1">
      <c r="A42" s="55" t="s">
        <v>75</v>
      </c>
      <c r="B42" s="60" t="s">
        <v>7</v>
      </c>
      <c r="C42" s="60" t="s">
        <v>30</v>
      </c>
      <c r="D42" s="34" t="s">
        <v>86</v>
      </c>
      <c r="E42" s="29"/>
      <c r="F42" s="78">
        <f>F43</f>
        <v>0</v>
      </c>
      <c r="G42" s="78">
        <f>G43</f>
        <v>0</v>
      </c>
    </row>
    <row r="43" spans="1:7" ht="23.25" customHeight="1">
      <c r="A43" s="55" t="s">
        <v>43</v>
      </c>
      <c r="B43" s="60" t="s">
        <v>7</v>
      </c>
      <c r="C43" s="60" t="s">
        <v>30</v>
      </c>
      <c r="D43" s="34" t="s">
        <v>86</v>
      </c>
      <c r="E43" s="29" t="s">
        <v>42</v>
      </c>
      <c r="F43" s="39">
        <v>0</v>
      </c>
      <c r="G43" s="39">
        <v>0</v>
      </c>
    </row>
    <row r="44" spans="1:7" ht="21" customHeight="1">
      <c r="A44" s="61" t="s">
        <v>129</v>
      </c>
      <c r="B44" s="60" t="s">
        <v>7</v>
      </c>
      <c r="C44" s="60" t="s">
        <v>30</v>
      </c>
      <c r="D44" s="34" t="s">
        <v>130</v>
      </c>
      <c r="E44" s="29"/>
      <c r="F44" s="78">
        <f>F45</f>
        <v>0</v>
      </c>
      <c r="G44" s="78">
        <v>0</v>
      </c>
    </row>
    <row r="45" spans="1:7" ht="15" customHeight="1">
      <c r="A45" s="55" t="s">
        <v>128</v>
      </c>
      <c r="B45" s="60" t="s">
        <v>7</v>
      </c>
      <c r="C45" s="60" t="s">
        <v>30</v>
      </c>
      <c r="D45" s="34" t="s">
        <v>130</v>
      </c>
      <c r="E45" s="29" t="s">
        <v>131</v>
      </c>
      <c r="F45" s="39">
        <v>0</v>
      </c>
      <c r="G45" s="39">
        <v>0</v>
      </c>
    </row>
    <row r="46" spans="1:7" ht="14.25" customHeight="1">
      <c r="A46" s="38" t="s">
        <v>31</v>
      </c>
      <c r="B46" s="62" t="s">
        <v>10</v>
      </c>
      <c r="C46" s="62" t="s">
        <v>8</v>
      </c>
      <c r="D46" s="34"/>
      <c r="E46" s="28"/>
      <c r="F46" s="51">
        <f>F47</f>
        <v>369530</v>
      </c>
      <c r="G46" s="51">
        <f>G47</f>
        <v>202504.12</v>
      </c>
    </row>
    <row r="47" spans="1:7" ht="12.75" customHeight="1">
      <c r="A47" s="63" t="s">
        <v>32</v>
      </c>
      <c r="B47" s="60" t="s">
        <v>10</v>
      </c>
      <c r="C47" s="60" t="s">
        <v>12</v>
      </c>
      <c r="D47" s="34"/>
      <c r="E47" s="29"/>
      <c r="F47" s="30">
        <f>F49</f>
        <v>369530</v>
      </c>
      <c r="G47" s="30">
        <f>G49</f>
        <v>202504.12</v>
      </c>
    </row>
    <row r="48" spans="1:7" ht="45.75" customHeight="1">
      <c r="A48" s="64" t="s">
        <v>80</v>
      </c>
      <c r="B48" s="34" t="s">
        <v>10</v>
      </c>
      <c r="C48" s="34" t="s">
        <v>12</v>
      </c>
      <c r="D48" s="34" t="s">
        <v>95</v>
      </c>
      <c r="E48" s="31"/>
      <c r="F48" s="79">
        <f>F49</f>
        <v>369530</v>
      </c>
      <c r="G48" s="79">
        <f>G49</f>
        <v>202504.12</v>
      </c>
    </row>
    <row r="49" spans="1:9">
      <c r="A49" s="55" t="s">
        <v>28</v>
      </c>
      <c r="B49" s="34" t="s">
        <v>10</v>
      </c>
      <c r="C49" s="34" t="s">
        <v>12</v>
      </c>
      <c r="D49" s="34" t="s">
        <v>90</v>
      </c>
      <c r="E49" s="31"/>
      <c r="F49" s="32">
        <f>F50+F52+F51</f>
        <v>369530</v>
      </c>
      <c r="G49" s="32">
        <f>G50+G52+G51</f>
        <v>202504.12</v>
      </c>
    </row>
    <row r="50" spans="1:9" ht="20.399999999999999">
      <c r="A50" s="55" t="s">
        <v>40</v>
      </c>
      <c r="B50" s="34" t="s">
        <v>10</v>
      </c>
      <c r="C50" s="34" t="s">
        <v>12</v>
      </c>
      <c r="D50" s="34" t="s">
        <v>90</v>
      </c>
      <c r="E50" s="31" t="s">
        <v>39</v>
      </c>
      <c r="F50" s="32">
        <v>214335</v>
      </c>
      <c r="G50" s="32">
        <v>153818.85</v>
      </c>
    </row>
    <row r="51" spans="1:9" ht="22.5" customHeight="1">
      <c r="A51" s="40" t="s">
        <v>159</v>
      </c>
      <c r="B51" s="34" t="s">
        <v>10</v>
      </c>
      <c r="C51" s="34" t="s">
        <v>12</v>
      </c>
      <c r="D51" s="34" t="s">
        <v>90</v>
      </c>
      <c r="E51" s="31" t="s">
        <v>158</v>
      </c>
      <c r="F51" s="32">
        <v>64729</v>
      </c>
      <c r="G51" s="32">
        <v>43985.27</v>
      </c>
    </row>
    <row r="52" spans="1:9" ht="15.75" customHeight="1">
      <c r="A52" s="55" t="s">
        <v>43</v>
      </c>
      <c r="B52" s="34" t="s">
        <v>10</v>
      </c>
      <c r="C52" s="34" t="s">
        <v>12</v>
      </c>
      <c r="D52" s="34" t="s">
        <v>90</v>
      </c>
      <c r="E52" s="31" t="s">
        <v>42</v>
      </c>
      <c r="F52" s="32">
        <v>90466</v>
      </c>
      <c r="G52" s="32">
        <v>4700</v>
      </c>
    </row>
    <row r="53" spans="1:9" ht="19.5" customHeight="1">
      <c r="A53" s="38" t="s">
        <v>102</v>
      </c>
      <c r="B53" s="62" t="s">
        <v>12</v>
      </c>
      <c r="C53" s="62" t="s">
        <v>8</v>
      </c>
      <c r="D53" s="62"/>
      <c r="E53" s="28"/>
      <c r="F53" s="42">
        <f>F54+F57</f>
        <v>370000</v>
      </c>
      <c r="G53" s="42">
        <f>G54+G57</f>
        <v>0</v>
      </c>
      <c r="H53" s="10"/>
    </row>
    <row r="54" spans="1:9" ht="20.399999999999999">
      <c r="A54" s="63" t="s">
        <v>103</v>
      </c>
      <c r="B54" s="60" t="s">
        <v>12</v>
      </c>
      <c r="C54" s="60" t="s">
        <v>23</v>
      </c>
      <c r="D54" s="34"/>
      <c r="E54" s="29"/>
      <c r="F54" s="43">
        <f>F55</f>
        <v>0</v>
      </c>
      <c r="G54" s="43">
        <f>G55</f>
        <v>0</v>
      </c>
      <c r="H54" s="10"/>
    </row>
    <row r="55" spans="1:9" ht="29.25" customHeight="1">
      <c r="A55" s="55" t="s">
        <v>72</v>
      </c>
      <c r="B55" s="34" t="s">
        <v>12</v>
      </c>
      <c r="C55" s="34" t="s">
        <v>23</v>
      </c>
      <c r="D55" s="34" t="s">
        <v>154</v>
      </c>
      <c r="E55" s="34"/>
      <c r="F55" s="35">
        <v>0</v>
      </c>
      <c r="G55" s="35">
        <v>0</v>
      </c>
    </row>
    <row r="56" spans="1:9" ht="24" customHeight="1">
      <c r="A56" s="55" t="s">
        <v>43</v>
      </c>
      <c r="B56" s="34" t="s">
        <v>12</v>
      </c>
      <c r="C56" s="34" t="s">
        <v>23</v>
      </c>
      <c r="D56" s="34" t="s">
        <v>154</v>
      </c>
      <c r="E56" s="34" t="s">
        <v>42</v>
      </c>
      <c r="F56" s="35">
        <v>0</v>
      </c>
      <c r="G56" s="35">
        <v>0</v>
      </c>
    </row>
    <row r="57" spans="1:9">
      <c r="A57" s="65" t="s">
        <v>54</v>
      </c>
      <c r="B57" s="60" t="s">
        <v>12</v>
      </c>
      <c r="C57" s="60" t="s">
        <v>25</v>
      </c>
      <c r="D57" s="34"/>
      <c r="E57" s="29"/>
      <c r="F57" s="30">
        <f>F58</f>
        <v>370000</v>
      </c>
      <c r="G57" s="30">
        <f>G58</f>
        <v>0</v>
      </c>
    </row>
    <row r="58" spans="1:9">
      <c r="A58" s="66" t="s">
        <v>81</v>
      </c>
      <c r="B58" s="34" t="s">
        <v>12</v>
      </c>
      <c r="C58" s="34" t="s">
        <v>25</v>
      </c>
      <c r="D58" s="34" t="s">
        <v>92</v>
      </c>
      <c r="E58" s="31"/>
      <c r="F58" s="32">
        <f>F59+F62</f>
        <v>370000</v>
      </c>
      <c r="G58" s="32">
        <f>G59+G62</f>
        <v>0</v>
      </c>
    </row>
    <row r="59" spans="1:9">
      <c r="A59" s="64" t="s">
        <v>104</v>
      </c>
      <c r="B59" s="34" t="s">
        <v>12</v>
      </c>
      <c r="C59" s="34" t="s">
        <v>25</v>
      </c>
      <c r="D59" s="34" t="s">
        <v>97</v>
      </c>
      <c r="E59" s="31"/>
      <c r="F59" s="32">
        <f>F60</f>
        <v>25000</v>
      </c>
      <c r="G59" s="32">
        <v>0</v>
      </c>
    </row>
    <row r="60" spans="1:9">
      <c r="A60" s="55" t="s">
        <v>43</v>
      </c>
      <c r="B60" s="34" t="s">
        <v>12</v>
      </c>
      <c r="C60" s="34" t="s">
        <v>25</v>
      </c>
      <c r="D60" s="34" t="s">
        <v>97</v>
      </c>
      <c r="E60" s="31" t="s">
        <v>42</v>
      </c>
      <c r="F60" s="32">
        <v>25000</v>
      </c>
      <c r="G60" s="32">
        <v>0</v>
      </c>
    </row>
    <row r="61" spans="1:9" ht="19.5" hidden="1" customHeight="1">
      <c r="A61" s="66"/>
      <c r="B61" s="34"/>
      <c r="C61" s="34"/>
      <c r="D61" s="34"/>
      <c r="E61" s="31"/>
      <c r="F61" s="32"/>
      <c r="G61" s="32"/>
    </row>
    <row r="62" spans="1:9" ht="27" customHeight="1">
      <c r="A62" s="64" t="s">
        <v>101</v>
      </c>
      <c r="B62" s="34" t="s">
        <v>12</v>
      </c>
      <c r="C62" s="34" t="s">
        <v>25</v>
      </c>
      <c r="D62" s="34" t="s">
        <v>91</v>
      </c>
      <c r="E62" s="31"/>
      <c r="F62" s="32">
        <f>F63</f>
        <v>345000</v>
      </c>
      <c r="G62" s="32">
        <f>G63</f>
        <v>0</v>
      </c>
    </row>
    <row r="63" spans="1:9">
      <c r="A63" s="55" t="s">
        <v>43</v>
      </c>
      <c r="B63" s="34" t="s">
        <v>12</v>
      </c>
      <c r="C63" s="34" t="s">
        <v>25</v>
      </c>
      <c r="D63" s="34" t="s">
        <v>91</v>
      </c>
      <c r="E63" s="31" t="s">
        <v>42</v>
      </c>
      <c r="F63" s="32">
        <v>345000</v>
      </c>
      <c r="G63" s="32">
        <v>0</v>
      </c>
      <c r="I63" s="17"/>
    </row>
    <row r="64" spans="1:9" ht="18" customHeight="1">
      <c r="A64" s="38" t="s">
        <v>17</v>
      </c>
      <c r="B64" s="62" t="s">
        <v>14</v>
      </c>
      <c r="C64" s="62" t="s">
        <v>8</v>
      </c>
      <c r="D64" s="34"/>
      <c r="E64" s="28"/>
      <c r="F64" s="51">
        <f>F65+F74</f>
        <v>4991865.0199999996</v>
      </c>
      <c r="G64" s="51">
        <f>G65+G74</f>
        <v>2058090.65</v>
      </c>
      <c r="I64" s="17"/>
    </row>
    <row r="65" spans="1:9" s="1" customFormat="1" ht="17.25" customHeight="1">
      <c r="A65" s="65" t="s">
        <v>37</v>
      </c>
      <c r="B65" s="60" t="s">
        <v>14</v>
      </c>
      <c r="C65" s="60" t="s">
        <v>23</v>
      </c>
      <c r="D65" s="34"/>
      <c r="E65" s="46"/>
      <c r="F65" s="30">
        <f>F70+F66</f>
        <v>4976865.0199999996</v>
      </c>
      <c r="G65" s="30">
        <f>G70+G66</f>
        <v>2050090.65</v>
      </c>
    </row>
    <row r="66" spans="1:9" ht="18" customHeight="1">
      <c r="A66" s="38" t="s">
        <v>79</v>
      </c>
      <c r="B66" s="34" t="s">
        <v>14</v>
      </c>
      <c r="C66" s="34" t="s">
        <v>23</v>
      </c>
      <c r="D66" s="34" t="s">
        <v>93</v>
      </c>
      <c r="E66" s="28"/>
      <c r="F66" s="42">
        <f>F67</f>
        <v>2160490</v>
      </c>
      <c r="G66" s="42">
        <f>G67</f>
        <v>1401114.17</v>
      </c>
      <c r="I66" s="17"/>
    </row>
    <row r="67" spans="1:9" s="1" customFormat="1" ht="40.5" customHeight="1">
      <c r="A67" s="55" t="s">
        <v>67</v>
      </c>
      <c r="B67" s="34" t="s">
        <v>14</v>
      </c>
      <c r="C67" s="34" t="s">
        <v>23</v>
      </c>
      <c r="D67" s="34" t="s">
        <v>106</v>
      </c>
      <c r="E67" s="33"/>
      <c r="F67" s="32">
        <f>F69</f>
        <v>2160490</v>
      </c>
      <c r="G67" s="32">
        <f>G69+G68</f>
        <v>1401114.17</v>
      </c>
    </row>
    <row r="68" spans="1:9" s="1" customFormat="1" ht="26.25" customHeight="1">
      <c r="A68" s="55" t="s">
        <v>50</v>
      </c>
      <c r="B68" s="34" t="s">
        <v>14</v>
      </c>
      <c r="C68" s="34" t="s">
        <v>23</v>
      </c>
      <c r="D68" s="34" t="s">
        <v>106</v>
      </c>
      <c r="E68" s="33" t="s">
        <v>49</v>
      </c>
      <c r="F68" s="32"/>
      <c r="G68" s="32"/>
    </row>
    <row r="69" spans="1:9" s="1" customFormat="1" ht="21.75" customHeight="1">
      <c r="A69" s="55" t="s">
        <v>43</v>
      </c>
      <c r="B69" s="34" t="s">
        <v>14</v>
      </c>
      <c r="C69" s="34" t="s">
        <v>23</v>
      </c>
      <c r="D69" s="34" t="s">
        <v>106</v>
      </c>
      <c r="E69" s="33" t="s">
        <v>42</v>
      </c>
      <c r="F69" s="32">
        <v>2160490</v>
      </c>
      <c r="G69" s="32">
        <v>1401114.17</v>
      </c>
    </row>
    <row r="70" spans="1:9" s="1" customFormat="1" ht="14.25" customHeight="1">
      <c r="A70" s="67" t="s">
        <v>81</v>
      </c>
      <c r="B70" s="34" t="s">
        <v>14</v>
      </c>
      <c r="C70" s="34" t="s">
        <v>23</v>
      </c>
      <c r="D70" s="34" t="s">
        <v>92</v>
      </c>
      <c r="E70" s="33"/>
      <c r="F70" s="32">
        <f>F71</f>
        <v>2816375.02</v>
      </c>
      <c r="G70" s="32">
        <f>G71</f>
        <v>648976.48</v>
      </c>
    </row>
    <row r="71" spans="1:9" s="1" customFormat="1" ht="25.5" customHeight="1">
      <c r="A71" s="55" t="s">
        <v>105</v>
      </c>
      <c r="B71" s="34" t="s">
        <v>14</v>
      </c>
      <c r="C71" s="34" t="s">
        <v>23</v>
      </c>
      <c r="D71" s="34" t="s">
        <v>145</v>
      </c>
      <c r="E71" s="33"/>
      <c r="F71" s="32">
        <f>F73+F72</f>
        <v>2816375.02</v>
      </c>
      <c r="G71" s="32">
        <f>G73+G72</f>
        <v>648976.48</v>
      </c>
    </row>
    <row r="72" spans="1:9" s="1" customFormat="1" ht="20.399999999999999">
      <c r="A72" s="55" t="s">
        <v>50</v>
      </c>
      <c r="B72" s="34" t="s">
        <v>14</v>
      </c>
      <c r="C72" s="34" t="s">
        <v>23</v>
      </c>
      <c r="D72" s="34" t="s">
        <v>145</v>
      </c>
      <c r="E72" s="33" t="s">
        <v>49</v>
      </c>
      <c r="F72" s="32">
        <v>0</v>
      </c>
      <c r="G72" s="32">
        <v>0</v>
      </c>
    </row>
    <row r="73" spans="1:9" s="1" customFormat="1">
      <c r="A73" s="55" t="s">
        <v>43</v>
      </c>
      <c r="B73" s="34" t="s">
        <v>34</v>
      </c>
      <c r="C73" s="34" t="s">
        <v>23</v>
      </c>
      <c r="D73" s="34" t="s">
        <v>145</v>
      </c>
      <c r="E73" s="33" t="s">
        <v>42</v>
      </c>
      <c r="F73" s="32">
        <v>2816375.02</v>
      </c>
      <c r="G73" s="32">
        <v>648976.48</v>
      </c>
    </row>
    <row r="74" spans="1:9" s="1" customFormat="1">
      <c r="A74" s="55" t="s">
        <v>64</v>
      </c>
      <c r="B74" s="34" t="s">
        <v>14</v>
      </c>
      <c r="C74" s="34" t="s">
        <v>63</v>
      </c>
      <c r="D74" s="34"/>
      <c r="E74" s="33"/>
      <c r="F74" s="80">
        <f>F75</f>
        <v>15000</v>
      </c>
      <c r="G74" s="80">
        <f>G75</f>
        <v>8000</v>
      </c>
    </row>
    <row r="75" spans="1:9" s="1" customFormat="1">
      <c r="A75" s="66" t="s">
        <v>74</v>
      </c>
      <c r="B75" s="34" t="s">
        <v>14</v>
      </c>
      <c r="C75" s="34" t="s">
        <v>63</v>
      </c>
      <c r="D75" s="34" t="s">
        <v>85</v>
      </c>
      <c r="E75" s="33"/>
      <c r="F75" s="42">
        <f>F76+F79</f>
        <v>15000</v>
      </c>
      <c r="G75" s="42">
        <f>G76+G79</f>
        <v>8000</v>
      </c>
    </row>
    <row r="76" spans="1:9" s="1" customFormat="1" ht="15.75" customHeight="1">
      <c r="A76" s="55" t="s">
        <v>65</v>
      </c>
      <c r="B76" s="34" t="s">
        <v>14</v>
      </c>
      <c r="C76" s="34" t="s">
        <v>63</v>
      </c>
      <c r="D76" s="34" t="s">
        <v>120</v>
      </c>
      <c r="E76" s="33"/>
      <c r="F76" s="32">
        <f>F77</f>
        <v>15000</v>
      </c>
      <c r="G76" s="32">
        <f>G77</f>
        <v>8000</v>
      </c>
    </row>
    <row r="77" spans="1:9" s="1" customFormat="1">
      <c r="A77" s="55" t="s">
        <v>43</v>
      </c>
      <c r="B77" s="34" t="s">
        <v>14</v>
      </c>
      <c r="C77" s="34" t="s">
        <v>63</v>
      </c>
      <c r="D77" s="34" t="s">
        <v>120</v>
      </c>
      <c r="E77" s="33" t="s">
        <v>42</v>
      </c>
      <c r="F77" s="32">
        <v>15000</v>
      </c>
      <c r="G77" s="32">
        <v>8000</v>
      </c>
    </row>
    <row r="78" spans="1:9" s="1" customFormat="1" ht="12.75" hidden="1" customHeight="1">
      <c r="A78" s="55" t="s">
        <v>48</v>
      </c>
      <c r="B78" s="34" t="s">
        <v>14</v>
      </c>
      <c r="C78" s="34" t="s">
        <v>63</v>
      </c>
      <c r="D78" s="34" t="s">
        <v>121</v>
      </c>
      <c r="E78" s="33" t="s">
        <v>46</v>
      </c>
      <c r="F78" s="32"/>
      <c r="G78" s="32"/>
    </row>
    <row r="79" spans="1:9" s="1" customFormat="1" ht="20.399999999999999">
      <c r="A79" s="61" t="s">
        <v>122</v>
      </c>
      <c r="B79" s="34" t="s">
        <v>14</v>
      </c>
      <c r="C79" s="34" t="s">
        <v>63</v>
      </c>
      <c r="D79" s="62" t="s">
        <v>123</v>
      </c>
      <c r="E79" s="33"/>
      <c r="F79" s="32">
        <f>F80</f>
        <v>0</v>
      </c>
      <c r="G79" s="32">
        <f>G80</f>
        <v>0</v>
      </c>
    </row>
    <row r="80" spans="1:9" s="1" customFormat="1">
      <c r="A80" s="55" t="s">
        <v>43</v>
      </c>
      <c r="B80" s="34" t="s">
        <v>14</v>
      </c>
      <c r="C80" s="34" t="s">
        <v>63</v>
      </c>
      <c r="D80" s="34" t="s">
        <v>123</v>
      </c>
      <c r="E80" s="33" t="s">
        <v>42</v>
      </c>
      <c r="F80" s="32">
        <v>0</v>
      </c>
      <c r="G80" s="32">
        <v>0</v>
      </c>
    </row>
    <row r="81" spans="1:9" s="2" customFormat="1" ht="16.5" customHeight="1">
      <c r="A81" s="38" t="s">
        <v>27</v>
      </c>
      <c r="B81" s="62" t="s">
        <v>15</v>
      </c>
      <c r="C81" s="62" t="s">
        <v>8</v>
      </c>
      <c r="D81" s="34"/>
      <c r="E81" s="28"/>
      <c r="F81" s="42">
        <f>F82+F93+F105+F124</f>
        <v>12672148.439999999</v>
      </c>
      <c r="G81" s="42">
        <f>G82+G93+G105+G124</f>
        <v>6154101.3499999996</v>
      </c>
      <c r="H81" s="16"/>
      <c r="I81" s="18"/>
    </row>
    <row r="82" spans="1:9" s="2" customFormat="1">
      <c r="A82" s="63" t="s">
        <v>35</v>
      </c>
      <c r="B82" s="60" t="s">
        <v>15</v>
      </c>
      <c r="C82" s="60" t="s">
        <v>7</v>
      </c>
      <c r="D82" s="34"/>
      <c r="E82" s="29"/>
      <c r="F82" s="48">
        <f>F88+F84</f>
        <v>19400</v>
      </c>
      <c r="G82" s="48">
        <f>G88+G84</f>
        <v>12102.45</v>
      </c>
      <c r="H82" s="16"/>
    </row>
    <row r="83" spans="1:9" s="2" customFormat="1">
      <c r="A83" s="38" t="s">
        <v>79</v>
      </c>
      <c r="B83" s="34" t="s">
        <v>15</v>
      </c>
      <c r="C83" s="34" t="s">
        <v>7</v>
      </c>
      <c r="D83" s="34" t="s">
        <v>93</v>
      </c>
      <c r="E83" s="29"/>
      <c r="F83" s="79">
        <f>F84</f>
        <v>18400</v>
      </c>
      <c r="G83" s="79">
        <f>G84</f>
        <v>12102.45</v>
      </c>
      <c r="H83" s="16"/>
    </row>
    <row r="84" spans="1:9" s="2" customFormat="1" ht="40.799999999999997">
      <c r="A84" s="55" t="s">
        <v>68</v>
      </c>
      <c r="B84" s="34" t="s">
        <v>15</v>
      </c>
      <c r="C84" s="34" t="s">
        <v>7</v>
      </c>
      <c r="D84" s="34" t="s">
        <v>107</v>
      </c>
      <c r="E84" s="33"/>
      <c r="F84" s="32">
        <f>F85+F86</f>
        <v>18400</v>
      </c>
      <c r="G84" s="32">
        <f>G85+G86</f>
        <v>12102.45</v>
      </c>
      <c r="H84" s="16"/>
    </row>
    <row r="85" spans="1:9" s="2" customFormat="1" ht="20.399999999999999">
      <c r="A85" s="55" t="s">
        <v>50</v>
      </c>
      <c r="B85" s="34" t="s">
        <v>15</v>
      </c>
      <c r="C85" s="34" t="s">
        <v>7</v>
      </c>
      <c r="D85" s="34" t="s">
        <v>107</v>
      </c>
      <c r="E85" s="33" t="s">
        <v>49</v>
      </c>
      <c r="F85" s="32">
        <v>0</v>
      </c>
      <c r="G85" s="32">
        <v>0</v>
      </c>
      <c r="H85" s="16"/>
    </row>
    <row r="86" spans="1:9" s="2" customFormat="1">
      <c r="A86" s="55" t="s">
        <v>43</v>
      </c>
      <c r="B86" s="34" t="s">
        <v>15</v>
      </c>
      <c r="C86" s="34" t="s">
        <v>7</v>
      </c>
      <c r="D86" s="34" t="s">
        <v>107</v>
      </c>
      <c r="E86" s="33" t="s">
        <v>42</v>
      </c>
      <c r="F86" s="32">
        <v>18400</v>
      </c>
      <c r="G86" s="32">
        <v>12102.45</v>
      </c>
      <c r="H86" s="16"/>
    </row>
    <row r="87" spans="1:9" s="2" customFormat="1">
      <c r="A87" s="67" t="s">
        <v>81</v>
      </c>
      <c r="B87" s="34" t="s">
        <v>15</v>
      </c>
      <c r="C87" s="34" t="s">
        <v>7</v>
      </c>
      <c r="D87" s="34" t="s">
        <v>92</v>
      </c>
      <c r="E87" s="33"/>
      <c r="F87" s="32">
        <f>F88</f>
        <v>1000</v>
      </c>
      <c r="G87" s="32">
        <f>G89</f>
        <v>0</v>
      </c>
      <c r="H87" s="16"/>
    </row>
    <row r="88" spans="1:9" s="2" customFormat="1">
      <c r="A88" s="55" t="s">
        <v>137</v>
      </c>
      <c r="B88" s="34" t="s">
        <v>15</v>
      </c>
      <c r="C88" s="34" t="s">
        <v>7</v>
      </c>
      <c r="D88" s="34" t="s">
        <v>138</v>
      </c>
      <c r="E88" s="31"/>
      <c r="F88" s="32">
        <f>F89</f>
        <v>1000</v>
      </c>
      <c r="G88" s="32">
        <f>G89</f>
        <v>0</v>
      </c>
      <c r="H88" s="16"/>
    </row>
    <row r="89" spans="1:9" s="2" customFormat="1">
      <c r="A89" s="55" t="s">
        <v>43</v>
      </c>
      <c r="B89" s="34" t="s">
        <v>15</v>
      </c>
      <c r="C89" s="34" t="s">
        <v>7</v>
      </c>
      <c r="D89" s="34" t="s">
        <v>138</v>
      </c>
      <c r="E89" s="31" t="s">
        <v>42</v>
      </c>
      <c r="F89" s="32">
        <v>1000</v>
      </c>
      <c r="G89" s="32">
        <v>0</v>
      </c>
      <c r="H89" s="16"/>
    </row>
    <row r="90" spans="1:9" s="2" customFormat="1" ht="81" hidden="1" customHeight="1">
      <c r="A90" s="55"/>
      <c r="B90" s="34"/>
      <c r="C90" s="34"/>
      <c r="D90" s="34"/>
      <c r="E90" s="49"/>
      <c r="F90" s="50"/>
      <c r="G90" s="50"/>
      <c r="H90" s="16"/>
    </row>
    <row r="91" spans="1:9" s="2" customFormat="1" ht="36.75" hidden="1" customHeight="1">
      <c r="A91" s="55"/>
      <c r="B91" s="34"/>
      <c r="C91" s="34"/>
      <c r="D91" s="34"/>
      <c r="E91" s="33"/>
      <c r="F91" s="32"/>
      <c r="G91" s="32"/>
      <c r="H91" s="16"/>
    </row>
    <row r="92" spans="1:9" s="2" customFormat="1" ht="35.25" hidden="1" customHeight="1">
      <c r="A92" s="55"/>
      <c r="B92" s="34"/>
      <c r="C92" s="34"/>
      <c r="D92" s="34"/>
      <c r="E92" s="33"/>
      <c r="F92" s="32"/>
      <c r="G92" s="32"/>
      <c r="H92" s="16"/>
    </row>
    <row r="93" spans="1:9" s="2" customFormat="1" ht="13.5" customHeight="1">
      <c r="A93" s="68" t="s">
        <v>57</v>
      </c>
      <c r="B93" s="60" t="s">
        <v>15</v>
      </c>
      <c r="C93" s="60" t="s">
        <v>10</v>
      </c>
      <c r="D93" s="34"/>
      <c r="E93" s="46"/>
      <c r="F93" s="51">
        <f>F96+F100+F94</f>
        <v>2499217.86</v>
      </c>
      <c r="G93" s="51">
        <f>G96+G100</f>
        <v>384776.49</v>
      </c>
    </row>
    <row r="94" spans="1:9" s="2" customFormat="1" ht="36" customHeight="1">
      <c r="A94" s="64" t="s">
        <v>82</v>
      </c>
      <c r="B94" s="34" t="s">
        <v>15</v>
      </c>
      <c r="C94" s="34" t="s">
        <v>10</v>
      </c>
      <c r="D94" s="34" t="s">
        <v>173</v>
      </c>
      <c r="E94" s="33"/>
      <c r="F94" s="35">
        <f>F95</f>
        <v>1871134</v>
      </c>
      <c r="G94" s="35">
        <v>0</v>
      </c>
    </row>
    <row r="95" spans="1:9" s="2" customFormat="1" ht="13.5" customHeight="1">
      <c r="A95" s="55" t="s">
        <v>50</v>
      </c>
      <c r="B95" s="34" t="s">
        <v>15</v>
      </c>
      <c r="C95" s="34" t="s">
        <v>10</v>
      </c>
      <c r="D95" s="34" t="s">
        <v>173</v>
      </c>
      <c r="E95" s="33" t="s">
        <v>49</v>
      </c>
      <c r="F95" s="35">
        <v>1871134</v>
      </c>
      <c r="G95" s="35">
        <v>0</v>
      </c>
    </row>
    <row r="96" spans="1:9" s="2" customFormat="1" ht="17.25" customHeight="1">
      <c r="A96" s="38" t="s">
        <v>79</v>
      </c>
      <c r="B96" s="34" t="s">
        <v>15</v>
      </c>
      <c r="C96" s="34" t="s">
        <v>10</v>
      </c>
      <c r="D96" s="34" t="s">
        <v>93</v>
      </c>
      <c r="E96" s="46"/>
      <c r="F96" s="81">
        <f>F97</f>
        <v>232199.22</v>
      </c>
      <c r="G96" s="81">
        <f>G97</f>
        <v>232199.22</v>
      </c>
    </row>
    <row r="97" spans="1:7" s="2" customFormat="1" ht="30.6">
      <c r="A97" s="55" t="s">
        <v>69</v>
      </c>
      <c r="B97" s="34" t="s">
        <v>15</v>
      </c>
      <c r="C97" s="34" t="s">
        <v>10</v>
      </c>
      <c r="D97" s="34" t="s">
        <v>108</v>
      </c>
      <c r="E97" s="33"/>
      <c r="F97" s="32">
        <f>F98+F99</f>
        <v>232199.22</v>
      </c>
      <c r="G97" s="32">
        <f>G99</f>
        <v>232199.22</v>
      </c>
    </row>
    <row r="98" spans="1:7" s="2" customFormat="1" ht="20.399999999999999">
      <c r="A98" s="55" t="s">
        <v>50</v>
      </c>
      <c r="B98" s="34" t="s">
        <v>15</v>
      </c>
      <c r="C98" s="34" t="s">
        <v>10</v>
      </c>
      <c r="D98" s="34" t="s">
        <v>108</v>
      </c>
      <c r="E98" s="33" t="s">
        <v>49</v>
      </c>
      <c r="F98" s="32">
        <v>0</v>
      </c>
      <c r="G98" s="32">
        <v>0</v>
      </c>
    </row>
    <row r="99" spans="1:7" s="2" customFormat="1">
      <c r="A99" s="55" t="s">
        <v>43</v>
      </c>
      <c r="B99" s="34" t="s">
        <v>15</v>
      </c>
      <c r="C99" s="34" t="s">
        <v>10</v>
      </c>
      <c r="D99" s="34" t="s">
        <v>108</v>
      </c>
      <c r="E99" s="33" t="s">
        <v>42</v>
      </c>
      <c r="F99" s="32">
        <v>232199.22</v>
      </c>
      <c r="G99" s="32">
        <v>232199.22</v>
      </c>
    </row>
    <row r="100" spans="1:7" s="2" customFormat="1">
      <c r="A100" s="67" t="s">
        <v>81</v>
      </c>
      <c r="B100" s="34" t="s">
        <v>15</v>
      </c>
      <c r="C100" s="34" t="s">
        <v>10</v>
      </c>
      <c r="D100" s="34" t="s">
        <v>92</v>
      </c>
      <c r="E100" s="33"/>
      <c r="F100" s="32">
        <f>F101</f>
        <v>395884.64</v>
      </c>
      <c r="G100" s="32">
        <f>G101</f>
        <v>152577.26999999999</v>
      </c>
    </row>
    <row r="101" spans="1:7" s="2" customFormat="1" ht="41.25" customHeight="1">
      <c r="A101" s="64" t="s">
        <v>82</v>
      </c>
      <c r="B101" s="34" t="s">
        <v>15</v>
      </c>
      <c r="C101" s="34" t="s">
        <v>10</v>
      </c>
      <c r="D101" s="34" t="s">
        <v>113</v>
      </c>
      <c r="E101" s="33"/>
      <c r="F101" s="32">
        <f>F103+F104+F102</f>
        <v>395884.64</v>
      </c>
      <c r="G101" s="32">
        <f>G103+G104</f>
        <v>152577.26999999999</v>
      </c>
    </row>
    <row r="102" spans="1:7" s="2" customFormat="1" ht="41.25" customHeight="1">
      <c r="A102" s="55" t="s">
        <v>50</v>
      </c>
      <c r="B102" s="34" t="s">
        <v>15</v>
      </c>
      <c r="C102" s="34" t="s">
        <v>10</v>
      </c>
      <c r="D102" s="34" t="s">
        <v>113</v>
      </c>
      <c r="E102" s="33" t="s">
        <v>49</v>
      </c>
      <c r="F102" s="32">
        <v>190639.7</v>
      </c>
      <c r="G102" s="32"/>
    </row>
    <row r="103" spans="1:7" s="2" customFormat="1" ht="24" customHeight="1">
      <c r="A103" s="55" t="s">
        <v>43</v>
      </c>
      <c r="B103" s="34" t="s">
        <v>15</v>
      </c>
      <c r="C103" s="34" t="s">
        <v>10</v>
      </c>
      <c r="D103" s="34" t="s">
        <v>113</v>
      </c>
      <c r="E103" s="33" t="s">
        <v>42</v>
      </c>
      <c r="F103" s="32">
        <v>205244.94</v>
      </c>
      <c r="G103" s="32">
        <v>152577.26999999999</v>
      </c>
    </row>
    <row r="104" spans="1:7" s="2" customFormat="1" ht="24" customHeight="1">
      <c r="A104" s="55" t="s">
        <v>161</v>
      </c>
      <c r="B104" s="34" t="s">
        <v>15</v>
      </c>
      <c r="C104" s="34" t="s">
        <v>10</v>
      </c>
      <c r="D104" s="34" t="s">
        <v>113</v>
      </c>
      <c r="E104" s="33" t="s">
        <v>160</v>
      </c>
      <c r="F104" s="32">
        <v>0</v>
      </c>
      <c r="G104" s="32">
        <v>0</v>
      </c>
    </row>
    <row r="105" spans="1:7" s="2" customFormat="1" ht="16.5" customHeight="1">
      <c r="A105" s="69" t="s">
        <v>52</v>
      </c>
      <c r="B105" s="60" t="s">
        <v>15</v>
      </c>
      <c r="C105" s="60" t="s">
        <v>12</v>
      </c>
      <c r="D105" s="34"/>
      <c r="E105" s="46"/>
      <c r="F105" s="51">
        <f>F106+F113</f>
        <v>9752996.5600000005</v>
      </c>
      <c r="G105" s="51">
        <f>G106+G113</f>
        <v>5706688.3899999997</v>
      </c>
    </row>
    <row r="106" spans="1:7" s="2" customFormat="1" ht="18.75" customHeight="1">
      <c r="A106" s="38" t="s">
        <v>79</v>
      </c>
      <c r="B106" s="34" t="s">
        <v>15</v>
      </c>
      <c r="C106" s="34" t="s">
        <v>12</v>
      </c>
      <c r="D106" s="34" t="s">
        <v>93</v>
      </c>
      <c r="E106" s="46"/>
      <c r="F106" s="79">
        <f>F107+F110</f>
        <v>2756700</v>
      </c>
      <c r="G106" s="79">
        <f>G107+G110</f>
        <v>1535151.14</v>
      </c>
    </row>
    <row r="107" spans="1:7" s="2" customFormat="1" ht="20.399999999999999">
      <c r="A107" s="55" t="s">
        <v>70</v>
      </c>
      <c r="B107" s="34" t="s">
        <v>15</v>
      </c>
      <c r="C107" s="34" t="s">
        <v>12</v>
      </c>
      <c r="D107" s="34" t="s">
        <v>109</v>
      </c>
      <c r="E107" s="34"/>
      <c r="F107" s="35">
        <f>F108+F109</f>
        <v>2706100</v>
      </c>
      <c r="G107" s="35">
        <f>G109</f>
        <v>1484551.14</v>
      </c>
    </row>
    <row r="108" spans="1:7" s="2" customFormat="1" ht="20.399999999999999">
      <c r="A108" s="55" t="s">
        <v>50</v>
      </c>
      <c r="B108" s="34" t="s">
        <v>15</v>
      </c>
      <c r="C108" s="34" t="s">
        <v>12</v>
      </c>
      <c r="D108" s="34" t="s">
        <v>109</v>
      </c>
      <c r="E108" s="34" t="s">
        <v>49</v>
      </c>
      <c r="F108" s="35"/>
      <c r="G108" s="35"/>
    </row>
    <row r="109" spans="1:7" s="2" customFormat="1">
      <c r="A109" s="55" t="s">
        <v>43</v>
      </c>
      <c r="B109" s="34" t="s">
        <v>15</v>
      </c>
      <c r="C109" s="34" t="s">
        <v>12</v>
      </c>
      <c r="D109" s="34" t="s">
        <v>109</v>
      </c>
      <c r="E109" s="34" t="s">
        <v>42</v>
      </c>
      <c r="F109" s="35">
        <v>2706100</v>
      </c>
      <c r="G109" s="35">
        <v>1484551.14</v>
      </c>
    </row>
    <row r="110" spans="1:7" s="2" customFormat="1" ht="20.399999999999999">
      <c r="A110" s="55" t="s">
        <v>71</v>
      </c>
      <c r="B110" s="34" t="s">
        <v>15</v>
      </c>
      <c r="C110" s="34" t="s">
        <v>12</v>
      </c>
      <c r="D110" s="34" t="s">
        <v>110</v>
      </c>
      <c r="E110" s="34"/>
      <c r="F110" s="35">
        <f>F111+F112</f>
        <v>50600</v>
      </c>
      <c r="G110" s="35">
        <f>G111+G112</f>
        <v>50600</v>
      </c>
    </row>
    <row r="111" spans="1:7" s="2" customFormat="1" ht="20.399999999999999">
      <c r="A111" s="55" t="s">
        <v>50</v>
      </c>
      <c r="B111" s="34" t="s">
        <v>15</v>
      </c>
      <c r="C111" s="34" t="s">
        <v>12</v>
      </c>
      <c r="D111" s="34" t="s">
        <v>110</v>
      </c>
      <c r="E111" s="34" t="s">
        <v>49</v>
      </c>
      <c r="F111" s="35">
        <v>0</v>
      </c>
      <c r="G111" s="35">
        <v>0</v>
      </c>
    </row>
    <row r="112" spans="1:7" s="2" customFormat="1">
      <c r="A112" s="55" t="s">
        <v>43</v>
      </c>
      <c r="B112" s="34" t="s">
        <v>15</v>
      </c>
      <c r="C112" s="34" t="s">
        <v>12</v>
      </c>
      <c r="D112" s="34" t="s">
        <v>110</v>
      </c>
      <c r="E112" s="34" t="s">
        <v>42</v>
      </c>
      <c r="F112" s="35">
        <v>50600</v>
      </c>
      <c r="G112" s="35">
        <v>50600</v>
      </c>
    </row>
    <row r="113" spans="1:7" s="2" customFormat="1" ht="16.5" customHeight="1">
      <c r="A113" s="67" t="s">
        <v>81</v>
      </c>
      <c r="B113" s="34" t="s">
        <v>15</v>
      </c>
      <c r="C113" s="34" t="s">
        <v>12</v>
      </c>
      <c r="D113" s="34" t="s">
        <v>92</v>
      </c>
      <c r="E113" s="52"/>
      <c r="F113" s="30">
        <f>F114+F116+F118+F121</f>
        <v>6996296.5600000005</v>
      </c>
      <c r="G113" s="30">
        <f>G114+G116+G118+G121</f>
        <v>4171537.25</v>
      </c>
    </row>
    <row r="114" spans="1:7" s="2" customFormat="1" ht="16.5" customHeight="1">
      <c r="A114" s="70" t="s">
        <v>53</v>
      </c>
      <c r="B114" s="34" t="s">
        <v>15</v>
      </c>
      <c r="C114" s="34" t="s">
        <v>12</v>
      </c>
      <c r="D114" s="34" t="s">
        <v>135</v>
      </c>
      <c r="E114" s="33"/>
      <c r="F114" s="32">
        <f>F115</f>
        <v>3222159.73</v>
      </c>
      <c r="G114" s="32">
        <f>G115</f>
        <v>1745005.17</v>
      </c>
    </row>
    <row r="115" spans="1:7" s="2" customFormat="1">
      <c r="A115" s="55" t="s">
        <v>43</v>
      </c>
      <c r="B115" s="34" t="s">
        <v>15</v>
      </c>
      <c r="C115" s="34" t="s">
        <v>12</v>
      </c>
      <c r="D115" s="34" t="s">
        <v>135</v>
      </c>
      <c r="E115" s="33" t="s">
        <v>42</v>
      </c>
      <c r="F115" s="32">
        <v>3222159.73</v>
      </c>
      <c r="G115" s="32">
        <v>1745005.17</v>
      </c>
    </row>
    <row r="116" spans="1:7" s="2" customFormat="1" ht="15" customHeight="1">
      <c r="A116" s="71" t="s">
        <v>76</v>
      </c>
      <c r="B116" s="34" t="s">
        <v>15</v>
      </c>
      <c r="C116" s="34" t="s">
        <v>12</v>
      </c>
      <c r="D116" s="34" t="s">
        <v>136</v>
      </c>
      <c r="E116" s="33"/>
      <c r="F116" s="32"/>
      <c r="G116" s="32">
        <f>G117</f>
        <v>0</v>
      </c>
    </row>
    <row r="117" spans="1:7" s="2" customFormat="1" ht="22.5" customHeight="1">
      <c r="A117" s="55" t="s">
        <v>43</v>
      </c>
      <c r="B117" s="34" t="s">
        <v>15</v>
      </c>
      <c r="C117" s="34" t="s">
        <v>12</v>
      </c>
      <c r="D117" s="34" t="s">
        <v>136</v>
      </c>
      <c r="E117" s="33" t="s">
        <v>42</v>
      </c>
      <c r="F117" s="32">
        <v>0</v>
      </c>
      <c r="G117" s="32">
        <v>0</v>
      </c>
    </row>
    <row r="118" spans="1:7" s="2" customFormat="1" ht="18" customHeight="1">
      <c r="A118" s="55" t="s">
        <v>140</v>
      </c>
      <c r="B118" s="34" t="s">
        <v>15</v>
      </c>
      <c r="C118" s="34" t="s">
        <v>12</v>
      </c>
      <c r="D118" s="34" t="s">
        <v>139</v>
      </c>
      <c r="E118" s="33"/>
      <c r="F118" s="32">
        <f>F120+F119</f>
        <v>1000</v>
      </c>
      <c r="G118" s="32">
        <f>G120</f>
        <v>0</v>
      </c>
    </row>
    <row r="119" spans="1:7" s="2" customFormat="1" ht="18" customHeight="1">
      <c r="A119" s="55"/>
      <c r="B119" s="34" t="s">
        <v>15</v>
      </c>
      <c r="C119" s="34" t="s">
        <v>12</v>
      </c>
      <c r="D119" s="34" t="s">
        <v>139</v>
      </c>
      <c r="E119" s="33" t="s">
        <v>49</v>
      </c>
      <c r="F119" s="32">
        <v>1000</v>
      </c>
      <c r="G119" s="32">
        <v>0</v>
      </c>
    </row>
    <row r="120" spans="1:7" s="2" customFormat="1" ht="24.75" customHeight="1">
      <c r="A120" s="55" t="s">
        <v>43</v>
      </c>
      <c r="B120" s="34" t="s">
        <v>15</v>
      </c>
      <c r="C120" s="34" t="s">
        <v>12</v>
      </c>
      <c r="D120" s="34" t="s">
        <v>139</v>
      </c>
      <c r="E120" s="33" t="s">
        <v>42</v>
      </c>
      <c r="F120" s="32">
        <v>0</v>
      </c>
      <c r="G120" s="32">
        <v>0</v>
      </c>
    </row>
    <row r="121" spans="1:7" s="2" customFormat="1" ht="15.75" customHeight="1">
      <c r="A121" s="55" t="s">
        <v>142</v>
      </c>
      <c r="B121" s="34" t="s">
        <v>15</v>
      </c>
      <c r="C121" s="34" t="s">
        <v>12</v>
      </c>
      <c r="D121" s="34" t="s">
        <v>141</v>
      </c>
      <c r="E121" s="33"/>
      <c r="F121" s="32">
        <f>F122+F123</f>
        <v>3773136.83</v>
      </c>
      <c r="G121" s="32">
        <f>G122+G123</f>
        <v>2426532.08</v>
      </c>
    </row>
    <row r="122" spans="1:7" s="2" customFormat="1" ht="22.5" customHeight="1">
      <c r="A122" s="55" t="s">
        <v>43</v>
      </c>
      <c r="B122" s="34" t="s">
        <v>15</v>
      </c>
      <c r="C122" s="34" t="s">
        <v>12</v>
      </c>
      <c r="D122" s="34" t="s">
        <v>141</v>
      </c>
      <c r="E122" s="33" t="s">
        <v>42</v>
      </c>
      <c r="F122" s="32">
        <v>3764617.71</v>
      </c>
      <c r="G122" s="32">
        <v>2418012.96</v>
      </c>
    </row>
    <row r="123" spans="1:7" s="2" customFormat="1" ht="22.5" customHeight="1">
      <c r="A123" s="55" t="s">
        <v>169</v>
      </c>
      <c r="B123" s="34" t="s">
        <v>15</v>
      </c>
      <c r="C123" s="34" t="s">
        <v>12</v>
      </c>
      <c r="D123" s="34" t="s">
        <v>141</v>
      </c>
      <c r="E123" s="33" t="s">
        <v>168</v>
      </c>
      <c r="F123" s="32">
        <v>8519.1200000000008</v>
      </c>
      <c r="G123" s="32">
        <v>8519.1200000000008</v>
      </c>
    </row>
    <row r="124" spans="1:7" s="2" customFormat="1" ht="18.75" customHeight="1">
      <c r="A124" s="72" t="s">
        <v>59</v>
      </c>
      <c r="B124" s="60" t="s">
        <v>15</v>
      </c>
      <c r="C124" s="60" t="s">
        <v>15</v>
      </c>
      <c r="D124" s="34"/>
      <c r="E124" s="46"/>
      <c r="F124" s="30">
        <f>F125+F127</f>
        <v>400534.02</v>
      </c>
      <c r="G124" s="30">
        <f>G126</f>
        <v>50534.02</v>
      </c>
    </row>
    <row r="125" spans="1:7" s="2" customFormat="1" ht="18.75" customHeight="1">
      <c r="A125" s="71" t="s">
        <v>152</v>
      </c>
      <c r="B125" s="60" t="s">
        <v>15</v>
      </c>
      <c r="C125" s="60" t="s">
        <v>15</v>
      </c>
      <c r="D125" s="34" t="s">
        <v>167</v>
      </c>
      <c r="E125" s="60"/>
      <c r="F125" s="79">
        <f>F126</f>
        <v>100534.02</v>
      </c>
      <c r="G125" s="79">
        <f>G126</f>
        <v>50534.02</v>
      </c>
    </row>
    <row r="126" spans="1:7" s="2" customFormat="1" ht="21.75" customHeight="1">
      <c r="A126" s="71" t="s">
        <v>164</v>
      </c>
      <c r="B126" s="60" t="s">
        <v>15</v>
      </c>
      <c r="C126" s="60" t="s">
        <v>15</v>
      </c>
      <c r="D126" s="34" t="s">
        <v>167</v>
      </c>
      <c r="E126" s="60" t="s">
        <v>42</v>
      </c>
      <c r="F126" s="79">
        <v>100534.02</v>
      </c>
      <c r="G126" s="79">
        <v>50534.02</v>
      </c>
    </row>
    <row r="127" spans="1:7" s="2" customFormat="1">
      <c r="A127" s="66" t="s">
        <v>111</v>
      </c>
      <c r="B127" s="34" t="s">
        <v>15</v>
      </c>
      <c r="C127" s="34" t="s">
        <v>15</v>
      </c>
      <c r="D127" s="34" t="s">
        <v>115</v>
      </c>
      <c r="E127" s="33"/>
      <c r="F127" s="32">
        <f>F130+F128</f>
        <v>300000</v>
      </c>
      <c r="G127" s="32">
        <f>G130+G128</f>
        <v>0</v>
      </c>
    </row>
    <row r="128" spans="1:7" s="2" customFormat="1">
      <c r="A128" s="64" t="s">
        <v>112</v>
      </c>
      <c r="B128" s="34" t="s">
        <v>15</v>
      </c>
      <c r="C128" s="34" t="s">
        <v>15</v>
      </c>
      <c r="D128" s="34" t="s">
        <v>116</v>
      </c>
      <c r="E128" s="33"/>
      <c r="F128" s="32">
        <f>F129</f>
        <v>300000</v>
      </c>
      <c r="G128" s="32">
        <f>G129</f>
        <v>0</v>
      </c>
    </row>
    <row r="129" spans="1:7" s="2" customFormat="1" ht="20.399999999999999">
      <c r="A129" s="71" t="s">
        <v>143</v>
      </c>
      <c r="B129" s="34" t="s">
        <v>15</v>
      </c>
      <c r="C129" s="34" t="s">
        <v>15</v>
      </c>
      <c r="D129" s="34" t="s">
        <v>116</v>
      </c>
      <c r="E129" s="33" t="s">
        <v>62</v>
      </c>
      <c r="F129" s="32">
        <v>300000</v>
      </c>
      <c r="G129" s="32">
        <v>0</v>
      </c>
    </row>
    <row r="130" spans="1:7" s="2" customFormat="1">
      <c r="A130" s="64" t="s">
        <v>114</v>
      </c>
      <c r="B130" s="34" t="s">
        <v>15</v>
      </c>
      <c r="C130" s="34" t="s">
        <v>15</v>
      </c>
      <c r="D130" s="34" t="s">
        <v>117</v>
      </c>
      <c r="E130" s="33"/>
      <c r="F130" s="32">
        <f>F131</f>
        <v>0</v>
      </c>
      <c r="G130" s="32">
        <v>0</v>
      </c>
    </row>
    <row r="131" spans="1:7" s="2" customFormat="1" ht="27.75" customHeight="1">
      <c r="A131" s="71" t="s">
        <v>143</v>
      </c>
      <c r="B131" s="34" t="s">
        <v>15</v>
      </c>
      <c r="C131" s="34" t="s">
        <v>15</v>
      </c>
      <c r="D131" s="34" t="s">
        <v>117</v>
      </c>
      <c r="E131" s="33" t="s">
        <v>62</v>
      </c>
      <c r="F131" s="32"/>
      <c r="G131" s="32"/>
    </row>
    <row r="132" spans="1:7" s="2" customFormat="1" ht="27.75" hidden="1" customHeight="1">
      <c r="A132" s="83"/>
      <c r="B132" s="49"/>
      <c r="C132" s="49"/>
      <c r="D132" s="49"/>
      <c r="E132" s="49"/>
      <c r="F132" s="50"/>
      <c r="G132" s="50"/>
    </row>
    <row r="133" spans="1:7" s="2" customFormat="1" ht="39" hidden="1" customHeight="1">
      <c r="A133" s="83"/>
      <c r="B133" s="49"/>
      <c r="C133" s="49"/>
      <c r="D133" s="49"/>
      <c r="E133" s="49"/>
      <c r="F133" s="50"/>
      <c r="G133" s="50"/>
    </row>
    <row r="134" spans="1:7" s="2" customFormat="1" ht="27.75" hidden="1" customHeight="1">
      <c r="A134" s="82"/>
      <c r="B134" s="49"/>
      <c r="C134" s="49"/>
      <c r="D134" s="49"/>
      <c r="E134" s="49"/>
      <c r="F134" s="50"/>
      <c r="G134" s="50"/>
    </row>
    <row r="135" spans="1:7" s="2" customFormat="1">
      <c r="A135" s="69" t="s">
        <v>19</v>
      </c>
      <c r="B135" s="62" t="s">
        <v>21</v>
      </c>
      <c r="C135" s="62" t="s">
        <v>8</v>
      </c>
      <c r="D135" s="62"/>
      <c r="E135" s="47"/>
      <c r="F135" s="51">
        <f>F136+F140+F144</f>
        <v>0</v>
      </c>
      <c r="G135" s="51">
        <f>G136+G140+G144</f>
        <v>0</v>
      </c>
    </row>
    <row r="136" spans="1:7" s="2" customFormat="1">
      <c r="A136" s="63" t="s">
        <v>20</v>
      </c>
      <c r="B136" s="60" t="s">
        <v>21</v>
      </c>
      <c r="C136" s="60" t="s">
        <v>7</v>
      </c>
      <c r="D136" s="34"/>
      <c r="E136" s="46"/>
      <c r="F136" s="30">
        <f>F138</f>
        <v>0</v>
      </c>
      <c r="G136" s="30">
        <f>G138</f>
        <v>0</v>
      </c>
    </row>
    <row r="137" spans="1:7" s="2" customFormat="1">
      <c r="A137" s="66" t="s">
        <v>81</v>
      </c>
      <c r="B137" s="60" t="s">
        <v>21</v>
      </c>
      <c r="C137" s="60" t="s">
        <v>7</v>
      </c>
      <c r="D137" s="34" t="s">
        <v>92</v>
      </c>
      <c r="E137" s="46"/>
      <c r="F137" s="79"/>
      <c r="G137" s="79"/>
    </row>
    <row r="138" spans="1:7" s="2" customFormat="1">
      <c r="A138" s="64" t="s">
        <v>119</v>
      </c>
      <c r="B138" s="34" t="s">
        <v>21</v>
      </c>
      <c r="C138" s="34" t="s">
        <v>7</v>
      </c>
      <c r="D138" s="34" t="s">
        <v>118</v>
      </c>
      <c r="E138" s="33"/>
      <c r="F138" s="32">
        <f>F139</f>
        <v>0</v>
      </c>
      <c r="G138" s="32">
        <f>G139</f>
        <v>0</v>
      </c>
    </row>
    <row r="139" spans="1:7" s="2" customFormat="1">
      <c r="A139" s="55" t="s">
        <v>43</v>
      </c>
      <c r="B139" s="34" t="s">
        <v>21</v>
      </c>
      <c r="C139" s="34" t="s">
        <v>7</v>
      </c>
      <c r="D139" s="34" t="s">
        <v>118</v>
      </c>
      <c r="E139" s="33" t="s">
        <v>42</v>
      </c>
      <c r="F139" s="32">
        <v>0</v>
      </c>
      <c r="G139" s="32">
        <v>0</v>
      </c>
    </row>
    <row r="140" spans="1:7" s="2" customFormat="1">
      <c r="A140" s="63" t="s">
        <v>22</v>
      </c>
      <c r="B140" s="60" t="s">
        <v>21</v>
      </c>
      <c r="C140" s="60" t="s">
        <v>10</v>
      </c>
      <c r="D140" s="34"/>
      <c r="E140" s="33"/>
      <c r="F140" s="80">
        <f t="shared" ref="F140:G142" si="1">F141</f>
        <v>0</v>
      </c>
      <c r="G140" s="80">
        <f t="shared" si="1"/>
        <v>0</v>
      </c>
    </row>
    <row r="141" spans="1:7" s="2" customFormat="1">
      <c r="A141" s="66" t="s">
        <v>81</v>
      </c>
      <c r="B141" s="60" t="s">
        <v>21</v>
      </c>
      <c r="C141" s="60" t="s">
        <v>10</v>
      </c>
      <c r="D141" s="34" t="s">
        <v>92</v>
      </c>
      <c r="E141" s="46"/>
      <c r="F141" s="30">
        <f t="shared" si="1"/>
        <v>0</v>
      </c>
      <c r="G141" s="30">
        <f t="shared" si="1"/>
        <v>0</v>
      </c>
    </row>
    <row r="142" spans="1:7" s="2" customFormat="1">
      <c r="A142" s="64" t="s">
        <v>119</v>
      </c>
      <c r="B142" s="34" t="s">
        <v>21</v>
      </c>
      <c r="C142" s="34" t="s">
        <v>10</v>
      </c>
      <c r="D142" s="34" t="s">
        <v>118</v>
      </c>
      <c r="E142" s="33"/>
      <c r="F142" s="32">
        <f t="shared" si="1"/>
        <v>0</v>
      </c>
      <c r="G142" s="32">
        <f t="shared" si="1"/>
        <v>0</v>
      </c>
    </row>
    <row r="143" spans="1:7" s="2" customFormat="1">
      <c r="A143" s="55" t="s">
        <v>43</v>
      </c>
      <c r="B143" s="34" t="s">
        <v>21</v>
      </c>
      <c r="C143" s="34" t="s">
        <v>10</v>
      </c>
      <c r="D143" s="34" t="s">
        <v>118</v>
      </c>
      <c r="E143" s="33" t="s">
        <v>42</v>
      </c>
      <c r="F143" s="32">
        <v>0</v>
      </c>
      <c r="G143" s="32">
        <v>0</v>
      </c>
    </row>
    <row r="144" spans="1:7" s="2" customFormat="1" ht="16.5" customHeight="1">
      <c r="A144" s="63" t="s">
        <v>126</v>
      </c>
      <c r="B144" s="34" t="s">
        <v>21</v>
      </c>
      <c r="C144" s="34" t="s">
        <v>21</v>
      </c>
      <c r="D144" s="34"/>
      <c r="E144" s="33"/>
      <c r="F144" s="32">
        <f>F145</f>
        <v>0</v>
      </c>
      <c r="G144" s="32">
        <f>G145</f>
        <v>0</v>
      </c>
    </row>
    <row r="145" spans="1:7" s="2" customFormat="1">
      <c r="A145" s="38" t="s">
        <v>124</v>
      </c>
      <c r="B145" s="34" t="s">
        <v>21</v>
      </c>
      <c r="C145" s="34" t="s">
        <v>21</v>
      </c>
      <c r="D145" s="73" t="s">
        <v>162</v>
      </c>
      <c r="E145" s="33"/>
      <c r="F145" s="32">
        <f>F146</f>
        <v>0</v>
      </c>
      <c r="G145" s="32">
        <f>G146</f>
        <v>0</v>
      </c>
    </row>
    <row r="146" spans="1:7" s="2" customFormat="1">
      <c r="A146" s="55" t="s">
        <v>125</v>
      </c>
      <c r="B146" s="34" t="s">
        <v>21</v>
      </c>
      <c r="C146" s="34" t="s">
        <v>21</v>
      </c>
      <c r="D146" s="73" t="s">
        <v>162</v>
      </c>
      <c r="E146" s="33" t="s">
        <v>42</v>
      </c>
      <c r="F146" s="32">
        <v>0</v>
      </c>
      <c r="G146" s="32">
        <v>0</v>
      </c>
    </row>
    <row r="147" spans="1:7" s="2" customFormat="1">
      <c r="A147" s="74" t="s">
        <v>144</v>
      </c>
      <c r="B147" s="34" t="s">
        <v>21</v>
      </c>
      <c r="C147" s="34" t="s">
        <v>23</v>
      </c>
      <c r="D147" s="73"/>
      <c r="E147" s="33"/>
      <c r="F147" s="32">
        <f>F148</f>
        <v>0</v>
      </c>
      <c r="G147" s="32">
        <f>G148</f>
        <v>0</v>
      </c>
    </row>
    <row r="148" spans="1:7" s="2" customFormat="1">
      <c r="A148" s="64" t="s">
        <v>119</v>
      </c>
      <c r="B148" s="34" t="s">
        <v>21</v>
      </c>
      <c r="C148" s="34" t="s">
        <v>23</v>
      </c>
      <c r="D148" s="34" t="s">
        <v>118</v>
      </c>
      <c r="E148" s="33"/>
      <c r="F148" s="32">
        <f>F149</f>
        <v>0</v>
      </c>
      <c r="G148" s="32">
        <f>G149</f>
        <v>0</v>
      </c>
    </row>
    <row r="149" spans="1:7" s="2" customFormat="1">
      <c r="A149" s="55" t="s">
        <v>125</v>
      </c>
      <c r="B149" s="34" t="s">
        <v>21</v>
      </c>
      <c r="C149" s="34" t="s">
        <v>23</v>
      </c>
      <c r="D149" s="34" t="s">
        <v>118</v>
      </c>
      <c r="E149" s="33" t="s">
        <v>42</v>
      </c>
      <c r="F149" s="32">
        <v>0</v>
      </c>
      <c r="G149" s="32">
        <v>0</v>
      </c>
    </row>
    <row r="150" spans="1:7" s="2" customFormat="1">
      <c r="A150" s="69" t="s">
        <v>38</v>
      </c>
      <c r="B150" s="62" t="s">
        <v>18</v>
      </c>
      <c r="C150" s="62" t="s">
        <v>8</v>
      </c>
      <c r="D150" s="62"/>
      <c r="E150" s="47"/>
      <c r="F150" s="51">
        <f t="shared" ref="F150:G152" si="2">F151</f>
        <v>1320680.71</v>
      </c>
      <c r="G150" s="51">
        <f t="shared" si="2"/>
        <v>918680.61</v>
      </c>
    </row>
    <row r="151" spans="1:7" s="2" customFormat="1">
      <c r="A151" s="63" t="s">
        <v>127</v>
      </c>
      <c r="B151" s="60" t="s">
        <v>18</v>
      </c>
      <c r="C151" s="60" t="s">
        <v>14</v>
      </c>
      <c r="D151" s="34"/>
      <c r="E151" s="46"/>
      <c r="F151" s="30">
        <f t="shared" si="2"/>
        <v>1320680.71</v>
      </c>
      <c r="G151" s="30">
        <f t="shared" si="2"/>
        <v>918680.61</v>
      </c>
    </row>
    <row r="152" spans="1:7" s="2" customFormat="1">
      <c r="A152" s="64" t="s">
        <v>119</v>
      </c>
      <c r="B152" s="34" t="s">
        <v>18</v>
      </c>
      <c r="C152" s="34" t="s">
        <v>14</v>
      </c>
      <c r="D152" s="34" t="s">
        <v>118</v>
      </c>
      <c r="E152" s="33"/>
      <c r="F152" s="32">
        <f t="shared" si="2"/>
        <v>1320680.71</v>
      </c>
      <c r="G152" s="32">
        <f t="shared" si="2"/>
        <v>918680.61</v>
      </c>
    </row>
    <row r="153" spans="1:7" s="2" customFormat="1">
      <c r="A153" s="55" t="s">
        <v>43</v>
      </c>
      <c r="B153" s="34" t="s">
        <v>18</v>
      </c>
      <c r="C153" s="34" t="s">
        <v>14</v>
      </c>
      <c r="D153" s="34" t="s">
        <v>118</v>
      </c>
      <c r="E153" s="33" t="s">
        <v>42</v>
      </c>
      <c r="F153" s="32">
        <v>1320680.71</v>
      </c>
      <c r="G153" s="32">
        <v>918680.61</v>
      </c>
    </row>
    <row r="154" spans="1:7" s="2" customFormat="1">
      <c r="A154" s="65" t="s">
        <v>29</v>
      </c>
      <c r="B154" s="62" t="s">
        <v>23</v>
      </c>
      <c r="C154" s="62" t="s">
        <v>8</v>
      </c>
      <c r="D154" s="62"/>
      <c r="E154" s="28"/>
      <c r="F154" s="51">
        <f t="shared" ref="F154:G156" si="3">F155</f>
        <v>0</v>
      </c>
      <c r="G154" s="51">
        <f t="shared" si="3"/>
        <v>0</v>
      </c>
    </row>
    <row r="155" spans="1:7" s="2" customFormat="1">
      <c r="A155" s="63" t="s">
        <v>132</v>
      </c>
      <c r="B155" s="60" t="s">
        <v>23</v>
      </c>
      <c r="C155" s="60" t="s">
        <v>23</v>
      </c>
      <c r="D155" s="34"/>
      <c r="E155" s="29"/>
      <c r="F155" s="30">
        <f t="shared" si="3"/>
        <v>0</v>
      </c>
      <c r="G155" s="30">
        <f t="shared" si="3"/>
        <v>0</v>
      </c>
    </row>
    <row r="156" spans="1:7" s="2" customFormat="1">
      <c r="A156" s="66" t="s">
        <v>81</v>
      </c>
      <c r="B156" s="34" t="s">
        <v>23</v>
      </c>
      <c r="C156" s="34" t="s">
        <v>23</v>
      </c>
      <c r="D156" s="34" t="s">
        <v>92</v>
      </c>
      <c r="E156" s="33"/>
      <c r="F156" s="32">
        <f t="shared" si="3"/>
        <v>0</v>
      </c>
      <c r="G156" s="32">
        <f t="shared" si="3"/>
        <v>0</v>
      </c>
    </row>
    <row r="157" spans="1:7" s="2" customFormat="1">
      <c r="A157" s="64" t="s">
        <v>119</v>
      </c>
      <c r="B157" s="34" t="s">
        <v>23</v>
      </c>
      <c r="C157" s="34" t="s">
        <v>23</v>
      </c>
      <c r="D157" s="34" t="s">
        <v>118</v>
      </c>
      <c r="E157" s="33"/>
      <c r="F157" s="32">
        <f>F158</f>
        <v>0</v>
      </c>
      <c r="G157" s="32">
        <v>0</v>
      </c>
    </row>
    <row r="158" spans="1:7" s="2" customFormat="1">
      <c r="A158" s="55" t="s">
        <v>43</v>
      </c>
      <c r="B158" s="34" t="s">
        <v>23</v>
      </c>
      <c r="C158" s="34" t="s">
        <v>23</v>
      </c>
      <c r="D158" s="34" t="s">
        <v>118</v>
      </c>
      <c r="E158" s="33" t="s">
        <v>42</v>
      </c>
      <c r="F158" s="32"/>
      <c r="G158" s="32"/>
    </row>
    <row r="159" spans="1:7" s="2" customFormat="1">
      <c r="A159" s="85" t="s">
        <v>148</v>
      </c>
      <c r="B159" s="34" t="s">
        <v>25</v>
      </c>
      <c r="C159" s="34" t="s">
        <v>12</v>
      </c>
      <c r="D159" s="34" t="s">
        <v>149</v>
      </c>
      <c r="E159" s="34"/>
      <c r="F159" s="35">
        <f>F160</f>
        <v>0</v>
      </c>
      <c r="G159" s="35">
        <f>G160</f>
        <v>0</v>
      </c>
    </row>
    <row r="160" spans="1:7" s="2" customFormat="1" ht="30.6">
      <c r="A160" s="85" t="s">
        <v>151</v>
      </c>
      <c r="B160" s="34" t="s">
        <v>25</v>
      </c>
      <c r="C160" s="34" t="s">
        <v>12</v>
      </c>
      <c r="D160" s="34" t="s">
        <v>150</v>
      </c>
      <c r="E160" s="34"/>
      <c r="F160" s="35">
        <f>F161</f>
        <v>0</v>
      </c>
      <c r="G160" s="35">
        <f>G161</f>
        <v>0</v>
      </c>
    </row>
    <row r="161" spans="1:9" s="2" customFormat="1">
      <c r="A161" s="55" t="s">
        <v>43</v>
      </c>
      <c r="B161" s="34" t="s">
        <v>25</v>
      </c>
      <c r="C161" s="34" t="s">
        <v>12</v>
      </c>
      <c r="D161" s="34" t="s">
        <v>150</v>
      </c>
      <c r="E161" s="34" t="s">
        <v>42</v>
      </c>
      <c r="F161" s="35">
        <v>0</v>
      </c>
      <c r="G161" s="35">
        <v>0</v>
      </c>
    </row>
    <row r="162" spans="1:9" s="2" customFormat="1">
      <c r="A162" s="65" t="s">
        <v>24</v>
      </c>
      <c r="B162" s="62" t="s">
        <v>26</v>
      </c>
      <c r="C162" s="62" t="s">
        <v>8</v>
      </c>
      <c r="D162" s="34"/>
      <c r="E162" s="28"/>
      <c r="F162" s="51">
        <f t="shared" ref="F162:G170" si="4">F163</f>
        <v>3020558.13</v>
      </c>
      <c r="G162" s="51">
        <f t="shared" si="4"/>
        <v>2124747.29</v>
      </c>
    </row>
    <row r="163" spans="1:9" s="2" customFormat="1">
      <c r="A163" s="63" t="s">
        <v>33</v>
      </c>
      <c r="B163" s="60" t="s">
        <v>26</v>
      </c>
      <c r="C163" s="60" t="s">
        <v>10</v>
      </c>
      <c r="D163" s="34"/>
      <c r="E163" s="29"/>
      <c r="F163" s="30">
        <f>F164+F167</f>
        <v>3020558.13</v>
      </c>
      <c r="G163" s="30">
        <f>G167+G164</f>
        <v>2124747.29</v>
      </c>
    </row>
    <row r="164" spans="1:9" s="2" customFormat="1">
      <c r="A164" s="55" t="s">
        <v>172</v>
      </c>
      <c r="B164" s="60" t="s">
        <v>26</v>
      </c>
      <c r="C164" s="60" t="s">
        <v>10</v>
      </c>
      <c r="D164" s="34" t="s">
        <v>171</v>
      </c>
      <c r="E164" s="29"/>
      <c r="F164" s="80">
        <f>F165+F166</f>
        <v>1980500</v>
      </c>
      <c r="G164" s="30">
        <f>G165+G166</f>
        <v>1461142.91</v>
      </c>
    </row>
    <row r="165" spans="1:9" s="2" customFormat="1" ht="20.399999999999999">
      <c r="A165" s="55" t="s">
        <v>50</v>
      </c>
      <c r="B165" s="60" t="s">
        <v>26</v>
      </c>
      <c r="C165" s="60" t="s">
        <v>10</v>
      </c>
      <c r="D165" s="34" t="s">
        <v>171</v>
      </c>
      <c r="E165" s="29" t="s">
        <v>49</v>
      </c>
      <c r="F165" s="35">
        <v>0</v>
      </c>
      <c r="G165" s="79">
        <v>0</v>
      </c>
    </row>
    <row r="166" spans="1:9" s="2" customFormat="1">
      <c r="A166" s="55" t="s">
        <v>147</v>
      </c>
      <c r="B166" s="60" t="s">
        <v>26</v>
      </c>
      <c r="C166" s="60" t="s">
        <v>10</v>
      </c>
      <c r="D166" s="34" t="s">
        <v>171</v>
      </c>
      <c r="E166" s="29" t="s">
        <v>42</v>
      </c>
      <c r="F166" s="35">
        <v>1980500</v>
      </c>
      <c r="G166" s="79">
        <v>1461142.91</v>
      </c>
    </row>
    <row r="167" spans="1:9" s="2" customFormat="1">
      <c r="A167" s="66" t="s">
        <v>81</v>
      </c>
      <c r="B167" s="34" t="s">
        <v>26</v>
      </c>
      <c r="C167" s="34" t="s">
        <v>10</v>
      </c>
      <c r="D167" s="34" t="s">
        <v>92</v>
      </c>
      <c r="E167" s="31"/>
      <c r="F167" s="32">
        <f>F170+F168</f>
        <v>1040058.13</v>
      </c>
      <c r="G167" s="32">
        <f>G170</f>
        <v>663604.38</v>
      </c>
    </row>
    <row r="168" spans="1:9" s="2" customFormat="1">
      <c r="A168" s="64" t="s">
        <v>175</v>
      </c>
      <c r="B168" s="34" t="s">
        <v>26</v>
      </c>
      <c r="C168" s="34" t="s">
        <v>10</v>
      </c>
      <c r="D168" s="34" t="s">
        <v>174</v>
      </c>
      <c r="E168" s="31"/>
      <c r="F168" s="32">
        <f>F169</f>
        <v>200000</v>
      </c>
      <c r="G168" s="32">
        <v>0</v>
      </c>
    </row>
    <row r="169" spans="1:9" s="2" customFormat="1">
      <c r="A169" s="55" t="s">
        <v>147</v>
      </c>
      <c r="B169" s="34" t="s">
        <v>26</v>
      </c>
      <c r="C169" s="34" t="s">
        <v>10</v>
      </c>
      <c r="D169" s="34" t="s">
        <v>174</v>
      </c>
      <c r="E169" s="31" t="s">
        <v>42</v>
      </c>
      <c r="F169" s="32">
        <v>200000</v>
      </c>
      <c r="G169" s="32">
        <v>0</v>
      </c>
    </row>
    <row r="170" spans="1:9" s="2" customFormat="1" ht="12.75" customHeight="1">
      <c r="A170" s="64" t="s">
        <v>134</v>
      </c>
      <c r="B170" s="34" t="s">
        <v>26</v>
      </c>
      <c r="C170" s="34" t="s">
        <v>10</v>
      </c>
      <c r="D170" s="34" t="s">
        <v>133</v>
      </c>
      <c r="E170" s="31"/>
      <c r="F170" s="32">
        <f t="shared" si="4"/>
        <v>840058.13</v>
      </c>
      <c r="G170" s="32">
        <f t="shared" si="4"/>
        <v>663604.38</v>
      </c>
    </row>
    <row r="171" spans="1:9" s="2" customFormat="1">
      <c r="A171" s="55" t="s">
        <v>147</v>
      </c>
      <c r="B171" s="34" t="s">
        <v>26</v>
      </c>
      <c r="C171" s="34" t="s">
        <v>10</v>
      </c>
      <c r="D171" s="34" t="s">
        <v>133</v>
      </c>
      <c r="E171" s="31" t="s">
        <v>42</v>
      </c>
      <c r="F171" s="32">
        <v>840058.13</v>
      </c>
      <c r="G171" s="32">
        <v>663604.38</v>
      </c>
    </row>
    <row r="172" spans="1:9" s="2" customFormat="1">
      <c r="A172" s="75" t="s">
        <v>2</v>
      </c>
      <c r="B172" s="34"/>
      <c r="C172" s="34"/>
      <c r="D172" s="34"/>
      <c r="E172" s="31"/>
      <c r="F172" s="42">
        <f>F7+F12+F26+F30+F34+F46+F53+F64+F81+F135+F150+F159+F162</f>
        <v>29741358.999999996</v>
      </c>
      <c r="G172" s="42">
        <f>G6+G46+G53+G64+G81+G135+G150+G154+G159+G162</f>
        <v>16696509.82</v>
      </c>
    </row>
    <row r="173" spans="1:9" s="6" customFormat="1">
      <c r="A173" s="76"/>
      <c r="B173" s="77"/>
      <c r="C173" s="77"/>
      <c r="D173" s="77"/>
      <c r="E173" s="24"/>
      <c r="F173" s="25"/>
      <c r="G173" s="25"/>
      <c r="H173" s="10"/>
    </row>
    <row r="174" spans="1:9" s="6" customFormat="1">
      <c r="A174" s="19"/>
      <c r="B174" s="20"/>
      <c r="C174" s="20"/>
      <c r="D174" s="20"/>
      <c r="E174" s="20"/>
      <c r="F174" s="21"/>
      <c r="G174" s="21"/>
      <c r="H174" s="10"/>
    </row>
    <row r="175" spans="1:9">
      <c r="F175" s="11"/>
      <c r="G175" s="11"/>
      <c r="H175" s="10"/>
      <c r="I175" s="14"/>
    </row>
    <row r="176" spans="1:9" s="3" customFormat="1">
      <c r="D176" s="4"/>
      <c r="F176" s="15"/>
      <c r="G176" s="15"/>
      <c r="I176" s="13"/>
    </row>
    <row r="177" spans="2:7" s="3" customFormat="1">
      <c r="F177" s="8"/>
      <c r="G177" s="8"/>
    </row>
    <row r="178" spans="2:7" s="3" customFormat="1">
      <c r="F178" s="9"/>
      <c r="G178" s="9"/>
    </row>
    <row r="179" spans="2:7" s="3" customFormat="1">
      <c r="F179" s="9"/>
      <c r="G179" s="9"/>
    </row>
    <row r="180" spans="2:7" s="3" customFormat="1">
      <c r="F180" s="5"/>
      <c r="G180" s="5"/>
    </row>
    <row r="181" spans="2:7" s="3" customFormat="1">
      <c r="F181" s="8"/>
      <c r="G181" s="8"/>
    </row>
    <row r="182" spans="2:7" s="3" customFormat="1">
      <c r="F182" s="8"/>
      <c r="G182" s="8"/>
    </row>
    <row r="183" spans="2:7" s="3" customFormat="1" ht="13.8">
      <c r="B183" s="7"/>
    </row>
    <row r="184" spans="2:7" s="3" customFormat="1"/>
    <row r="185" spans="2:7" s="3" customFormat="1"/>
    <row r="186" spans="2:7" s="3" customFormat="1"/>
    <row r="187" spans="2:7" s="3" customFormat="1"/>
    <row r="188" spans="2:7" s="3" customFormat="1"/>
    <row r="189" spans="2:7" s="3" customFormat="1"/>
    <row r="190" spans="2:7" s="3" customFormat="1"/>
    <row r="191" spans="2:7" s="3" customFormat="1"/>
    <row r="192" spans="2:7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  <row r="981" s="3" customFormat="1"/>
    <row r="982" s="3" customFormat="1"/>
    <row r="983" s="3" customFormat="1"/>
    <row r="984" s="3" customFormat="1"/>
    <row r="985" s="3" customFormat="1"/>
    <row r="986" s="3" customFormat="1"/>
    <row r="987" s="3" customFormat="1"/>
    <row r="988" s="3" customFormat="1"/>
    <row r="989" s="3" customFormat="1"/>
    <row r="990" s="3" customFormat="1"/>
    <row r="991" s="3" customFormat="1"/>
    <row r="992" s="3" customFormat="1"/>
    <row r="993" s="3" customFormat="1"/>
    <row r="994" s="3" customFormat="1"/>
    <row r="995" s="3" customFormat="1"/>
    <row r="996" s="3" customFormat="1"/>
    <row r="997" s="3" customFormat="1"/>
    <row r="998" s="3" customFormat="1"/>
    <row r="999" s="3" customFormat="1"/>
    <row r="1000" s="3" customFormat="1"/>
  </sheetData>
  <mergeCells count="8">
    <mergeCell ref="G4:G5"/>
    <mergeCell ref="B1:G1"/>
    <mergeCell ref="A2:G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0"/>
  <sheetViews>
    <sheetView tabSelected="1" workbookViewId="0">
      <selection activeCell="I5" sqref="I5"/>
    </sheetView>
  </sheetViews>
  <sheetFormatPr defaultRowHeight="13.2"/>
  <cols>
    <col min="1" max="1" width="69.44140625" customWidth="1"/>
    <col min="2" max="2" width="4.5546875" customWidth="1"/>
    <col min="3" max="3" width="4.6640625" customWidth="1"/>
    <col min="4" max="4" width="11.88671875" customWidth="1"/>
    <col min="5" max="5" width="4.5546875" customWidth="1"/>
    <col min="6" max="6" width="15" customWidth="1"/>
    <col min="7" max="7" width="17.109375" customWidth="1"/>
    <col min="8" max="8" width="28.33203125" customWidth="1"/>
    <col min="9" max="9" width="14.44140625" bestFit="1" customWidth="1"/>
  </cols>
  <sheetData>
    <row r="1" spans="1:17" ht="54.75" customHeight="1">
      <c r="B1" s="89" t="s">
        <v>177</v>
      </c>
      <c r="C1" s="89"/>
      <c r="D1" s="89"/>
      <c r="E1" s="89"/>
      <c r="F1" s="89"/>
      <c r="G1" s="89"/>
      <c r="H1" s="12"/>
      <c r="I1" s="12"/>
    </row>
    <row r="2" spans="1:17" ht="28.5" customHeight="1">
      <c r="A2" s="90" t="s">
        <v>170</v>
      </c>
      <c r="B2" s="90"/>
      <c r="C2" s="90"/>
      <c r="D2" s="90"/>
      <c r="E2" s="90"/>
      <c r="F2" s="90"/>
      <c r="G2" s="90"/>
      <c r="H2" s="12"/>
      <c r="I2" s="12"/>
    </row>
    <row r="3" spans="1:17" ht="9" customHeight="1">
      <c r="A3" s="91"/>
      <c r="B3" s="91"/>
      <c r="C3" s="91"/>
      <c r="D3" s="91"/>
      <c r="E3" s="92"/>
      <c r="F3" s="93"/>
      <c r="G3" s="86"/>
    </row>
    <row r="4" spans="1:17" ht="27.75" customHeight="1">
      <c r="A4" s="94" t="s">
        <v>0</v>
      </c>
      <c r="B4" s="95" t="s">
        <v>1</v>
      </c>
      <c r="C4" s="96"/>
      <c r="D4" s="96"/>
      <c r="E4" s="97"/>
      <c r="F4" s="87" t="s">
        <v>156</v>
      </c>
      <c r="G4" s="87" t="s">
        <v>157</v>
      </c>
    </row>
    <row r="5" spans="1:17" ht="61.5" customHeight="1">
      <c r="A5" s="88"/>
      <c r="B5" s="26" t="s">
        <v>4</v>
      </c>
      <c r="C5" s="27" t="s">
        <v>45</v>
      </c>
      <c r="D5" s="27" t="s">
        <v>5</v>
      </c>
      <c r="E5" s="27" t="s">
        <v>6</v>
      </c>
      <c r="F5" s="98"/>
      <c r="G5" s="88"/>
    </row>
    <row r="6" spans="1:17">
      <c r="A6" s="53" t="s">
        <v>3</v>
      </c>
      <c r="B6" s="28" t="s">
        <v>7</v>
      </c>
      <c r="C6" s="28" t="s">
        <v>8</v>
      </c>
      <c r="D6" s="28"/>
      <c r="E6" s="28"/>
      <c r="F6" s="51">
        <f>F7+F12+F34+F26+F30+F22</f>
        <v>7070296</v>
      </c>
      <c r="G6" s="51">
        <f>G7+G12+G26+G30+G34</f>
        <v>5238385.8</v>
      </c>
    </row>
    <row r="7" spans="1:17" ht="20.399999999999999">
      <c r="A7" s="54" t="s">
        <v>9</v>
      </c>
      <c r="B7" s="29" t="s">
        <v>7</v>
      </c>
      <c r="C7" s="29" t="s">
        <v>10</v>
      </c>
      <c r="D7" s="29"/>
      <c r="E7" s="29"/>
      <c r="F7" s="30">
        <f>F8</f>
        <v>754675</v>
      </c>
      <c r="G7" s="30">
        <f>G8</f>
        <v>616976.35</v>
      </c>
      <c r="H7" s="10"/>
    </row>
    <row r="8" spans="1:17">
      <c r="A8" s="45" t="s">
        <v>74</v>
      </c>
      <c r="B8" s="31" t="s">
        <v>7</v>
      </c>
      <c r="C8" s="31" t="s">
        <v>10</v>
      </c>
      <c r="D8" s="31" t="s">
        <v>85</v>
      </c>
      <c r="E8" s="31"/>
      <c r="F8" s="32">
        <f>F9</f>
        <v>754675</v>
      </c>
      <c r="G8" s="32">
        <f>G9</f>
        <v>616976.35</v>
      </c>
    </row>
    <row r="9" spans="1:17">
      <c r="A9" s="40" t="s">
        <v>11</v>
      </c>
      <c r="B9" s="31" t="s">
        <v>7</v>
      </c>
      <c r="C9" s="31" t="s">
        <v>10</v>
      </c>
      <c r="D9" s="31" t="s">
        <v>84</v>
      </c>
      <c r="E9" s="31"/>
      <c r="F9" s="32">
        <f>F10+F11</f>
        <v>754675</v>
      </c>
      <c r="G9" s="32">
        <f>G10+G11</f>
        <v>616976.35</v>
      </c>
    </row>
    <row r="10" spans="1:17" ht="20.399999999999999">
      <c r="A10" s="40" t="s">
        <v>40</v>
      </c>
      <c r="B10" s="31" t="s">
        <v>7</v>
      </c>
      <c r="C10" s="31" t="s">
        <v>10</v>
      </c>
      <c r="D10" s="31" t="s">
        <v>84</v>
      </c>
      <c r="E10" s="31" t="s">
        <v>39</v>
      </c>
      <c r="F10" s="32">
        <v>579628</v>
      </c>
      <c r="G10" s="32">
        <v>464254.35</v>
      </c>
    </row>
    <row r="11" spans="1:17" ht="22.5" customHeight="1">
      <c r="A11" s="40" t="s">
        <v>159</v>
      </c>
      <c r="B11" s="31" t="s">
        <v>7</v>
      </c>
      <c r="C11" s="31" t="s">
        <v>10</v>
      </c>
      <c r="D11" s="31" t="s">
        <v>84</v>
      </c>
      <c r="E11" s="31" t="s">
        <v>158</v>
      </c>
      <c r="F11" s="32">
        <v>175047</v>
      </c>
      <c r="G11" s="32">
        <v>152722</v>
      </c>
    </row>
    <row r="12" spans="1:17">
      <c r="A12" s="36" t="s">
        <v>146</v>
      </c>
      <c r="B12" s="33" t="s">
        <v>7</v>
      </c>
      <c r="C12" s="33" t="s">
        <v>14</v>
      </c>
      <c r="D12" s="31"/>
      <c r="E12" s="33"/>
      <c r="F12" s="80">
        <f>F13+F22</f>
        <v>5906388.79</v>
      </c>
      <c r="G12" s="80">
        <f>G13+G22</f>
        <v>4461447.54</v>
      </c>
      <c r="H12" s="10"/>
    </row>
    <row r="13" spans="1:17" ht="19.5" customHeight="1">
      <c r="A13" s="45" t="s">
        <v>77</v>
      </c>
      <c r="B13" s="29" t="s">
        <v>13</v>
      </c>
      <c r="C13" s="29" t="s">
        <v>14</v>
      </c>
      <c r="D13" s="31" t="s">
        <v>86</v>
      </c>
      <c r="E13" s="29"/>
      <c r="F13" s="30">
        <f>F14+F15+F16+F17+F19+F20+F21+F18</f>
        <v>5832669.4900000002</v>
      </c>
      <c r="G13" s="30">
        <f>G14+G15+G16+G17+G19+G20+G21</f>
        <v>4432297.9800000004</v>
      </c>
      <c r="H13" s="10"/>
    </row>
    <row r="14" spans="1:17" ht="20.399999999999999">
      <c r="A14" s="40" t="s">
        <v>40</v>
      </c>
      <c r="B14" s="31" t="s">
        <v>7</v>
      </c>
      <c r="C14" s="31" t="s">
        <v>14</v>
      </c>
      <c r="D14" s="31" t="s">
        <v>86</v>
      </c>
      <c r="E14" s="31" t="s">
        <v>39</v>
      </c>
      <c r="F14" s="32">
        <v>2714561</v>
      </c>
      <c r="G14" s="32">
        <v>1876719.45</v>
      </c>
    </row>
    <row r="15" spans="1:17" ht="22.5" customHeight="1">
      <c r="A15" s="40" t="s">
        <v>159</v>
      </c>
      <c r="B15" s="31" t="s">
        <v>7</v>
      </c>
      <c r="C15" s="31" t="s">
        <v>14</v>
      </c>
      <c r="D15" s="31" t="s">
        <v>86</v>
      </c>
      <c r="E15" s="31" t="s">
        <v>158</v>
      </c>
      <c r="F15" s="32">
        <v>819798</v>
      </c>
      <c r="G15" s="32">
        <v>584190.73</v>
      </c>
    </row>
    <row r="16" spans="1:17" s="22" customFormat="1">
      <c r="A16" s="55" t="s">
        <v>41</v>
      </c>
      <c r="B16" s="34" t="s">
        <v>7</v>
      </c>
      <c r="C16" s="34" t="s">
        <v>14</v>
      </c>
      <c r="D16" s="34" t="s">
        <v>86</v>
      </c>
      <c r="E16" s="34" t="s">
        <v>51</v>
      </c>
      <c r="F16" s="35">
        <v>0</v>
      </c>
      <c r="G16" s="35"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2" customFormat="1" ht="12.75" customHeight="1">
      <c r="A17" s="55" t="s">
        <v>155</v>
      </c>
      <c r="B17" s="34" t="s">
        <v>7</v>
      </c>
      <c r="C17" s="34" t="s">
        <v>14</v>
      </c>
      <c r="D17" s="34" t="s">
        <v>86</v>
      </c>
      <c r="E17" s="34" t="s">
        <v>60</v>
      </c>
      <c r="F17" s="35">
        <v>286915.99</v>
      </c>
      <c r="G17" s="35">
        <v>241415.99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2" customFormat="1" ht="22.5" customHeight="1">
      <c r="A18" s="55" t="s">
        <v>50</v>
      </c>
      <c r="B18" s="34" t="s">
        <v>7</v>
      </c>
      <c r="C18" s="34" t="s">
        <v>14</v>
      </c>
      <c r="D18" s="34" t="s">
        <v>86</v>
      </c>
      <c r="E18" s="34" t="s">
        <v>49</v>
      </c>
      <c r="F18" s="35">
        <v>41310</v>
      </c>
      <c r="G18" s="35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" customFormat="1">
      <c r="A19" s="40" t="s">
        <v>43</v>
      </c>
      <c r="B19" s="33" t="s">
        <v>7</v>
      </c>
      <c r="C19" s="33" t="s">
        <v>14</v>
      </c>
      <c r="D19" s="31" t="s">
        <v>86</v>
      </c>
      <c r="E19" s="33" t="s">
        <v>42</v>
      </c>
      <c r="F19" s="32">
        <v>1970084.5</v>
      </c>
      <c r="G19" s="32">
        <v>1729971.81</v>
      </c>
    </row>
    <row r="20" spans="1:17" s="1" customFormat="1">
      <c r="A20" s="56" t="s">
        <v>47</v>
      </c>
      <c r="B20" s="33" t="s">
        <v>7</v>
      </c>
      <c r="C20" s="33" t="s">
        <v>14</v>
      </c>
      <c r="D20" s="31" t="s">
        <v>86</v>
      </c>
      <c r="E20" s="33" t="s">
        <v>44</v>
      </c>
      <c r="F20" s="32">
        <v>0</v>
      </c>
      <c r="G20" s="32">
        <v>0</v>
      </c>
    </row>
    <row r="21" spans="1:17" s="1" customFormat="1">
      <c r="A21" s="57" t="s">
        <v>48</v>
      </c>
      <c r="B21" s="33" t="s">
        <v>7</v>
      </c>
      <c r="C21" s="33" t="s">
        <v>14</v>
      </c>
      <c r="D21" s="31" t="s">
        <v>86</v>
      </c>
      <c r="E21" s="33" t="s">
        <v>163</v>
      </c>
      <c r="F21" s="32">
        <v>0</v>
      </c>
      <c r="G21" s="32">
        <v>0</v>
      </c>
    </row>
    <row r="22" spans="1:17" s="1" customFormat="1" ht="12.75" customHeight="1">
      <c r="A22" s="44" t="s">
        <v>78</v>
      </c>
      <c r="B22" s="31" t="s">
        <v>7</v>
      </c>
      <c r="C22" s="31" t="s">
        <v>14</v>
      </c>
      <c r="D22" s="31" t="s">
        <v>87</v>
      </c>
      <c r="E22" s="33"/>
      <c r="F22" s="32">
        <f>F23+F24+F25</f>
        <v>73719.3</v>
      </c>
      <c r="G22" s="32">
        <f>G23+G24+G25</f>
        <v>29149.559999999998</v>
      </c>
    </row>
    <row r="23" spans="1:17" s="1" customFormat="1">
      <c r="A23" s="56" t="s">
        <v>47</v>
      </c>
      <c r="B23" s="31" t="s">
        <v>7</v>
      </c>
      <c r="C23" s="31" t="s">
        <v>14</v>
      </c>
      <c r="D23" s="31" t="s">
        <v>73</v>
      </c>
      <c r="E23" s="31" t="s">
        <v>44</v>
      </c>
      <c r="F23" s="32">
        <v>35000</v>
      </c>
      <c r="G23" s="32">
        <v>6003.7</v>
      </c>
    </row>
    <row r="24" spans="1:17" s="1" customFormat="1">
      <c r="A24" s="57" t="s">
        <v>48</v>
      </c>
      <c r="B24" s="31" t="s">
        <v>7</v>
      </c>
      <c r="C24" s="31" t="s">
        <v>14</v>
      </c>
      <c r="D24" s="31" t="s">
        <v>73</v>
      </c>
      <c r="E24" s="31" t="s">
        <v>46</v>
      </c>
      <c r="F24" s="32">
        <v>18575.849999999999</v>
      </c>
      <c r="G24" s="32">
        <v>11848.51</v>
      </c>
    </row>
    <row r="25" spans="1:17" s="1" customFormat="1">
      <c r="A25" s="57" t="s">
        <v>166</v>
      </c>
      <c r="B25" s="31" t="s">
        <v>7</v>
      </c>
      <c r="C25" s="31" t="s">
        <v>14</v>
      </c>
      <c r="D25" s="31" t="s">
        <v>73</v>
      </c>
      <c r="E25" s="31" t="s">
        <v>163</v>
      </c>
      <c r="F25" s="32">
        <v>20143.45</v>
      </c>
      <c r="G25" s="32">
        <v>11297.35</v>
      </c>
    </row>
    <row r="26" spans="1:17" s="1" customFormat="1">
      <c r="A26" s="58" t="s">
        <v>56</v>
      </c>
      <c r="B26" s="29" t="s">
        <v>7</v>
      </c>
      <c r="C26" s="29" t="s">
        <v>21</v>
      </c>
      <c r="D26" s="31"/>
      <c r="E26" s="29"/>
      <c r="F26" s="30">
        <f t="shared" ref="F26:G28" si="0">F27</f>
        <v>299961.90999999997</v>
      </c>
      <c r="G26" s="30">
        <f t="shared" si="0"/>
        <v>159961.91</v>
      </c>
    </row>
    <row r="27" spans="1:17" s="1" customFormat="1">
      <c r="A27" s="41" t="s">
        <v>74</v>
      </c>
      <c r="B27" s="29" t="s">
        <v>7</v>
      </c>
      <c r="C27" s="29" t="s">
        <v>21</v>
      </c>
      <c r="D27" s="31" t="s">
        <v>85</v>
      </c>
      <c r="E27" s="29"/>
      <c r="F27" s="79">
        <f t="shared" si="0"/>
        <v>299961.90999999997</v>
      </c>
      <c r="G27" s="79">
        <f t="shared" si="0"/>
        <v>159961.91</v>
      </c>
    </row>
    <row r="28" spans="1:17" s="1" customFormat="1" ht="18.75" customHeight="1">
      <c r="A28" s="56" t="s">
        <v>55</v>
      </c>
      <c r="B28" s="31" t="s">
        <v>7</v>
      </c>
      <c r="C28" s="31" t="s">
        <v>21</v>
      </c>
      <c r="D28" s="31" t="s">
        <v>88</v>
      </c>
      <c r="E28" s="31"/>
      <c r="F28" s="32">
        <f t="shared" si="0"/>
        <v>299961.90999999997</v>
      </c>
      <c r="G28" s="32">
        <f t="shared" si="0"/>
        <v>159961.91</v>
      </c>
    </row>
    <row r="29" spans="1:17" s="1" customFormat="1" ht="20.399999999999999">
      <c r="A29" s="40" t="s">
        <v>58</v>
      </c>
      <c r="B29" s="31" t="s">
        <v>7</v>
      </c>
      <c r="C29" s="31" t="s">
        <v>21</v>
      </c>
      <c r="D29" s="31" t="s">
        <v>88</v>
      </c>
      <c r="E29" s="31" t="s">
        <v>51</v>
      </c>
      <c r="F29" s="32">
        <v>299961.90999999997</v>
      </c>
      <c r="G29" s="32">
        <v>159961.91</v>
      </c>
    </row>
    <row r="30" spans="1:17">
      <c r="A30" s="59" t="s">
        <v>100</v>
      </c>
      <c r="B30" s="29" t="s">
        <v>7</v>
      </c>
      <c r="C30" s="29" t="s">
        <v>26</v>
      </c>
      <c r="D30" s="31"/>
      <c r="E30" s="29"/>
      <c r="F30" s="30">
        <f>F31</f>
        <v>0</v>
      </c>
      <c r="G30" s="30">
        <v>0</v>
      </c>
    </row>
    <row r="31" spans="1:17">
      <c r="A31" s="41" t="s">
        <v>74</v>
      </c>
      <c r="B31" s="31" t="s">
        <v>7</v>
      </c>
      <c r="C31" s="31" t="s">
        <v>26</v>
      </c>
      <c r="D31" s="31" t="s">
        <v>85</v>
      </c>
      <c r="E31" s="29"/>
      <c r="F31" s="79">
        <f>F32</f>
        <v>0</v>
      </c>
      <c r="G31" s="79">
        <v>0</v>
      </c>
    </row>
    <row r="32" spans="1:17">
      <c r="A32" s="40" t="s">
        <v>36</v>
      </c>
      <c r="B32" s="31" t="s">
        <v>7</v>
      </c>
      <c r="C32" s="31" t="s">
        <v>26</v>
      </c>
      <c r="D32" s="31" t="s">
        <v>96</v>
      </c>
      <c r="E32" s="31"/>
      <c r="F32" s="32">
        <f>F33</f>
        <v>0</v>
      </c>
      <c r="G32" s="32">
        <v>0</v>
      </c>
    </row>
    <row r="33" spans="1:7">
      <c r="A33" s="36" t="s">
        <v>99</v>
      </c>
      <c r="B33" s="31" t="s">
        <v>7</v>
      </c>
      <c r="C33" s="31" t="s">
        <v>26</v>
      </c>
      <c r="D33" s="31" t="s">
        <v>96</v>
      </c>
      <c r="E33" s="31" t="s">
        <v>98</v>
      </c>
      <c r="F33" s="32">
        <v>0</v>
      </c>
      <c r="G33" s="32">
        <v>0</v>
      </c>
    </row>
    <row r="34" spans="1:7">
      <c r="A34" s="59" t="s">
        <v>16</v>
      </c>
      <c r="B34" s="29" t="s">
        <v>7</v>
      </c>
      <c r="C34" s="29" t="s">
        <v>30</v>
      </c>
      <c r="D34" s="31"/>
      <c r="E34" s="29"/>
      <c r="F34" s="37">
        <f>F35+F41</f>
        <v>35551</v>
      </c>
      <c r="G34" s="37">
        <f>G35+G41</f>
        <v>0</v>
      </c>
    </row>
    <row r="35" spans="1:7" ht="15.75" customHeight="1">
      <c r="A35" s="38" t="s">
        <v>79</v>
      </c>
      <c r="B35" s="29" t="s">
        <v>7</v>
      </c>
      <c r="C35" s="29" t="s">
        <v>30</v>
      </c>
      <c r="D35" s="31" t="s">
        <v>93</v>
      </c>
      <c r="E35" s="29"/>
      <c r="F35" s="78">
        <f>F36+F38</f>
        <v>35551</v>
      </c>
      <c r="G35" s="78">
        <f>G37+G40</f>
        <v>0</v>
      </c>
    </row>
    <row r="36" spans="1:7" ht="33.75" customHeight="1">
      <c r="A36" s="55" t="s">
        <v>89</v>
      </c>
      <c r="B36" s="60" t="s">
        <v>7</v>
      </c>
      <c r="C36" s="60" t="s">
        <v>30</v>
      </c>
      <c r="D36" s="34" t="s">
        <v>94</v>
      </c>
      <c r="E36" s="29"/>
      <c r="F36" s="78">
        <f>F37</f>
        <v>32351</v>
      </c>
      <c r="G36" s="78">
        <f>G37</f>
        <v>0</v>
      </c>
    </row>
    <row r="37" spans="1:7" ht="13.5" customHeight="1">
      <c r="A37" s="55" t="s">
        <v>83</v>
      </c>
      <c r="B37" s="60" t="s">
        <v>7</v>
      </c>
      <c r="C37" s="60" t="s">
        <v>30</v>
      </c>
      <c r="D37" s="34" t="s">
        <v>94</v>
      </c>
      <c r="E37" s="29" t="s">
        <v>61</v>
      </c>
      <c r="F37" s="39">
        <v>32351</v>
      </c>
      <c r="G37" s="39">
        <v>0</v>
      </c>
    </row>
    <row r="38" spans="1:7" ht="25.5" customHeight="1">
      <c r="A38" s="55" t="s">
        <v>66</v>
      </c>
      <c r="B38" s="34" t="s">
        <v>7</v>
      </c>
      <c r="C38" s="34" t="s">
        <v>30</v>
      </c>
      <c r="D38" s="34" t="s">
        <v>153</v>
      </c>
      <c r="E38" s="34"/>
      <c r="F38" s="35">
        <f>F39+F40</f>
        <v>3200</v>
      </c>
      <c r="G38" s="35">
        <f>G39+G40</f>
        <v>0</v>
      </c>
    </row>
    <row r="39" spans="1:7" ht="24" customHeight="1">
      <c r="A39" s="55" t="s">
        <v>50</v>
      </c>
      <c r="B39" s="34" t="s">
        <v>7</v>
      </c>
      <c r="C39" s="34" t="s">
        <v>30</v>
      </c>
      <c r="D39" s="34" t="s">
        <v>153</v>
      </c>
      <c r="E39" s="34" t="s">
        <v>49</v>
      </c>
      <c r="F39" s="35">
        <v>0</v>
      </c>
      <c r="G39" s="35"/>
    </row>
    <row r="40" spans="1:7">
      <c r="A40" s="55" t="s">
        <v>43</v>
      </c>
      <c r="B40" s="34" t="s">
        <v>7</v>
      </c>
      <c r="C40" s="34" t="s">
        <v>30</v>
      </c>
      <c r="D40" s="34" t="s">
        <v>153</v>
      </c>
      <c r="E40" s="34" t="s">
        <v>42</v>
      </c>
      <c r="F40" s="35">
        <v>3200</v>
      </c>
      <c r="G40" s="35">
        <v>0</v>
      </c>
    </row>
    <row r="41" spans="1:7" ht="15" customHeight="1">
      <c r="A41" s="38" t="s">
        <v>74</v>
      </c>
      <c r="B41" s="60" t="s">
        <v>7</v>
      </c>
      <c r="C41" s="60" t="s">
        <v>30</v>
      </c>
      <c r="D41" s="34" t="s">
        <v>85</v>
      </c>
      <c r="E41" s="29"/>
      <c r="F41" s="78">
        <f>F42+F44</f>
        <v>0</v>
      </c>
      <c r="G41" s="78">
        <f>G42+G44</f>
        <v>0</v>
      </c>
    </row>
    <row r="42" spans="1:7" ht="14.25" customHeight="1">
      <c r="A42" s="55" t="s">
        <v>75</v>
      </c>
      <c r="B42" s="60" t="s">
        <v>7</v>
      </c>
      <c r="C42" s="60" t="s">
        <v>30</v>
      </c>
      <c r="D42" s="34" t="s">
        <v>86</v>
      </c>
      <c r="E42" s="29"/>
      <c r="F42" s="78">
        <f>F43</f>
        <v>0</v>
      </c>
      <c r="G42" s="78">
        <f>G43</f>
        <v>0</v>
      </c>
    </row>
    <row r="43" spans="1:7" ht="23.25" customHeight="1">
      <c r="A43" s="55" t="s">
        <v>43</v>
      </c>
      <c r="B43" s="60" t="s">
        <v>7</v>
      </c>
      <c r="C43" s="60" t="s">
        <v>30</v>
      </c>
      <c r="D43" s="34" t="s">
        <v>86</v>
      </c>
      <c r="E43" s="29" t="s">
        <v>42</v>
      </c>
      <c r="F43" s="39">
        <v>0</v>
      </c>
      <c r="G43" s="39">
        <v>0</v>
      </c>
    </row>
    <row r="44" spans="1:7" ht="21" customHeight="1">
      <c r="A44" s="61" t="s">
        <v>129</v>
      </c>
      <c r="B44" s="60" t="s">
        <v>7</v>
      </c>
      <c r="C44" s="60" t="s">
        <v>30</v>
      </c>
      <c r="D44" s="34" t="s">
        <v>130</v>
      </c>
      <c r="E44" s="29"/>
      <c r="F44" s="78">
        <f>F45</f>
        <v>0</v>
      </c>
      <c r="G44" s="78">
        <v>0</v>
      </c>
    </row>
    <row r="45" spans="1:7" ht="15" customHeight="1">
      <c r="A45" s="55" t="s">
        <v>128</v>
      </c>
      <c r="B45" s="60" t="s">
        <v>7</v>
      </c>
      <c r="C45" s="60" t="s">
        <v>30</v>
      </c>
      <c r="D45" s="34" t="s">
        <v>130</v>
      </c>
      <c r="E45" s="29" t="s">
        <v>131</v>
      </c>
      <c r="F45" s="39">
        <v>0</v>
      </c>
      <c r="G45" s="39">
        <v>0</v>
      </c>
    </row>
    <row r="46" spans="1:7" ht="14.25" customHeight="1">
      <c r="A46" s="38" t="s">
        <v>31</v>
      </c>
      <c r="B46" s="62" t="s">
        <v>10</v>
      </c>
      <c r="C46" s="62" t="s">
        <v>8</v>
      </c>
      <c r="D46" s="34"/>
      <c r="E46" s="28"/>
      <c r="F46" s="51">
        <f>F47</f>
        <v>369530</v>
      </c>
      <c r="G46" s="51">
        <f>G47</f>
        <v>202504.12</v>
      </c>
    </row>
    <row r="47" spans="1:7" ht="12.75" customHeight="1">
      <c r="A47" s="63" t="s">
        <v>32</v>
      </c>
      <c r="B47" s="60" t="s">
        <v>10</v>
      </c>
      <c r="C47" s="60" t="s">
        <v>12</v>
      </c>
      <c r="D47" s="34"/>
      <c r="E47" s="29"/>
      <c r="F47" s="30">
        <f>F49</f>
        <v>369530</v>
      </c>
      <c r="G47" s="30">
        <f>G49</f>
        <v>202504.12</v>
      </c>
    </row>
    <row r="48" spans="1:7" ht="45.75" customHeight="1">
      <c r="A48" s="64" t="s">
        <v>80</v>
      </c>
      <c r="B48" s="34" t="s">
        <v>10</v>
      </c>
      <c r="C48" s="34" t="s">
        <v>12</v>
      </c>
      <c r="D48" s="34" t="s">
        <v>95</v>
      </c>
      <c r="E48" s="31"/>
      <c r="F48" s="79">
        <f>F49</f>
        <v>369530</v>
      </c>
      <c r="G48" s="79">
        <f>G49</f>
        <v>202504.12</v>
      </c>
    </row>
    <row r="49" spans="1:9">
      <c r="A49" s="55" t="s">
        <v>28</v>
      </c>
      <c r="B49" s="34" t="s">
        <v>10</v>
      </c>
      <c r="C49" s="34" t="s">
        <v>12</v>
      </c>
      <c r="D49" s="34" t="s">
        <v>90</v>
      </c>
      <c r="E49" s="31"/>
      <c r="F49" s="32">
        <f>F50+F52+F51</f>
        <v>369530</v>
      </c>
      <c r="G49" s="32">
        <f>G50+G52+G51</f>
        <v>202504.12</v>
      </c>
    </row>
    <row r="50" spans="1:9" ht="20.399999999999999">
      <c r="A50" s="55" t="s">
        <v>40</v>
      </c>
      <c r="B50" s="34" t="s">
        <v>10</v>
      </c>
      <c r="C50" s="34" t="s">
        <v>12</v>
      </c>
      <c r="D50" s="34" t="s">
        <v>90</v>
      </c>
      <c r="E50" s="31" t="s">
        <v>39</v>
      </c>
      <c r="F50" s="32">
        <v>214335</v>
      </c>
      <c r="G50" s="32">
        <v>153818.85</v>
      </c>
    </row>
    <row r="51" spans="1:9" ht="22.5" customHeight="1">
      <c r="A51" s="40" t="s">
        <v>159</v>
      </c>
      <c r="B51" s="34" t="s">
        <v>10</v>
      </c>
      <c r="C51" s="34" t="s">
        <v>12</v>
      </c>
      <c r="D51" s="34" t="s">
        <v>90</v>
      </c>
      <c r="E51" s="31" t="s">
        <v>158</v>
      </c>
      <c r="F51" s="32">
        <v>64729</v>
      </c>
      <c r="G51" s="32">
        <v>43985.27</v>
      </c>
    </row>
    <row r="52" spans="1:9" ht="15.75" customHeight="1">
      <c r="A52" s="55" t="s">
        <v>43</v>
      </c>
      <c r="B52" s="34" t="s">
        <v>10</v>
      </c>
      <c r="C52" s="34" t="s">
        <v>12</v>
      </c>
      <c r="D52" s="34" t="s">
        <v>90</v>
      </c>
      <c r="E52" s="31" t="s">
        <v>42</v>
      </c>
      <c r="F52" s="32">
        <v>90466</v>
      </c>
      <c r="G52" s="32">
        <v>4700</v>
      </c>
    </row>
    <row r="53" spans="1:9" ht="19.5" customHeight="1">
      <c r="A53" s="38" t="s">
        <v>102</v>
      </c>
      <c r="B53" s="62" t="s">
        <v>12</v>
      </c>
      <c r="C53" s="62" t="s">
        <v>8</v>
      </c>
      <c r="D53" s="62"/>
      <c r="E53" s="28"/>
      <c r="F53" s="42">
        <f>F54+F57</f>
        <v>370000</v>
      </c>
      <c r="G53" s="42">
        <f>G54+G57</f>
        <v>0</v>
      </c>
      <c r="H53" s="10"/>
    </row>
    <row r="54" spans="1:9" ht="20.399999999999999">
      <c r="A54" s="63" t="s">
        <v>103</v>
      </c>
      <c r="B54" s="60" t="s">
        <v>12</v>
      </c>
      <c r="C54" s="60" t="s">
        <v>23</v>
      </c>
      <c r="D54" s="34"/>
      <c r="E54" s="29"/>
      <c r="F54" s="43">
        <f>F55</f>
        <v>0</v>
      </c>
      <c r="G54" s="43">
        <f>G55</f>
        <v>0</v>
      </c>
      <c r="H54" s="10"/>
    </row>
    <row r="55" spans="1:9" ht="29.25" customHeight="1">
      <c r="A55" s="55" t="s">
        <v>72</v>
      </c>
      <c r="B55" s="34" t="s">
        <v>12</v>
      </c>
      <c r="C55" s="34" t="s">
        <v>23</v>
      </c>
      <c r="D55" s="34" t="s">
        <v>154</v>
      </c>
      <c r="E55" s="34"/>
      <c r="F55" s="35">
        <v>0</v>
      </c>
      <c r="G55" s="35">
        <v>0</v>
      </c>
    </row>
    <row r="56" spans="1:9" ht="24" customHeight="1">
      <c r="A56" s="55" t="s">
        <v>43</v>
      </c>
      <c r="B56" s="34" t="s">
        <v>12</v>
      </c>
      <c r="C56" s="34" t="s">
        <v>23</v>
      </c>
      <c r="D56" s="34" t="s">
        <v>154</v>
      </c>
      <c r="E56" s="34" t="s">
        <v>42</v>
      </c>
      <c r="F56" s="35">
        <v>0</v>
      </c>
      <c r="G56" s="35">
        <v>0</v>
      </c>
    </row>
    <row r="57" spans="1:9">
      <c r="A57" s="65" t="s">
        <v>54</v>
      </c>
      <c r="B57" s="60" t="s">
        <v>12</v>
      </c>
      <c r="C57" s="60" t="s">
        <v>25</v>
      </c>
      <c r="D57" s="34"/>
      <c r="E57" s="29"/>
      <c r="F57" s="30">
        <f>F58</f>
        <v>370000</v>
      </c>
      <c r="G57" s="30">
        <f>G58</f>
        <v>0</v>
      </c>
    </row>
    <row r="58" spans="1:9">
      <c r="A58" s="66" t="s">
        <v>81</v>
      </c>
      <c r="B58" s="34" t="s">
        <v>12</v>
      </c>
      <c r="C58" s="34" t="s">
        <v>25</v>
      </c>
      <c r="D58" s="34" t="s">
        <v>92</v>
      </c>
      <c r="E58" s="31"/>
      <c r="F58" s="32">
        <f>F59+F62</f>
        <v>370000</v>
      </c>
      <c r="G58" s="32">
        <f>G59+G62</f>
        <v>0</v>
      </c>
    </row>
    <row r="59" spans="1:9">
      <c r="A59" s="64" t="s">
        <v>104</v>
      </c>
      <c r="B59" s="34" t="s">
        <v>12</v>
      </c>
      <c r="C59" s="34" t="s">
        <v>25</v>
      </c>
      <c r="D59" s="34" t="s">
        <v>97</v>
      </c>
      <c r="E59" s="31"/>
      <c r="F59" s="32">
        <f>F60</f>
        <v>25000</v>
      </c>
      <c r="G59" s="32">
        <v>0</v>
      </c>
    </row>
    <row r="60" spans="1:9">
      <c r="A60" s="55" t="s">
        <v>43</v>
      </c>
      <c r="B60" s="34" t="s">
        <v>12</v>
      </c>
      <c r="C60" s="34" t="s">
        <v>25</v>
      </c>
      <c r="D60" s="34" t="s">
        <v>97</v>
      </c>
      <c r="E60" s="31" t="s">
        <v>42</v>
      </c>
      <c r="F60" s="32">
        <v>25000</v>
      </c>
      <c r="G60" s="32">
        <v>0</v>
      </c>
    </row>
    <row r="61" spans="1:9" ht="19.5" hidden="1" customHeight="1">
      <c r="A61" s="66"/>
      <c r="B61" s="34"/>
      <c r="C61" s="34"/>
      <c r="D61" s="34"/>
      <c r="E61" s="31"/>
      <c r="F61" s="32"/>
      <c r="G61" s="32"/>
    </row>
    <row r="62" spans="1:9" ht="27" customHeight="1">
      <c r="A62" s="64" t="s">
        <v>101</v>
      </c>
      <c r="B62" s="34" t="s">
        <v>12</v>
      </c>
      <c r="C62" s="34" t="s">
        <v>25</v>
      </c>
      <c r="D62" s="34" t="s">
        <v>91</v>
      </c>
      <c r="E62" s="31"/>
      <c r="F62" s="32">
        <f>F63</f>
        <v>345000</v>
      </c>
      <c r="G62" s="32">
        <f>G63</f>
        <v>0</v>
      </c>
    </row>
    <row r="63" spans="1:9">
      <c r="A63" s="55" t="s">
        <v>43</v>
      </c>
      <c r="B63" s="34" t="s">
        <v>12</v>
      </c>
      <c r="C63" s="34" t="s">
        <v>25</v>
      </c>
      <c r="D63" s="34" t="s">
        <v>91</v>
      </c>
      <c r="E63" s="31" t="s">
        <v>42</v>
      </c>
      <c r="F63" s="32">
        <v>345000</v>
      </c>
      <c r="G63" s="32">
        <v>0</v>
      </c>
      <c r="I63" s="17"/>
    </row>
    <row r="64" spans="1:9" ht="18" customHeight="1">
      <c r="A64" s="38" t="s">
        <v>17</v>
      </c>
      <c r="B64" s="62" t="s">
        <v>14</v>
      </c>
      <c r="C64" s="62" t="s">
        <v>8</v>
      </c>
      <c r="D64" s="34"/>
      <c r="E64" s="28"/>
      <c r="F64" s="51">
        <f>F65+F74</f>
        <v>4991865.0199999996</v>
      </c>
      <c r="G64" s="51">
        <f>G65+G74</f>
        <v>2058090.65</v>
      </c>
      <c r="I64" s="17"/>
    </row>
    <row r="65" spans="1:9" s="1" customFormat="1" ht="17.25" customHeight="1">
      <c r="A65" s="65" t="s">
        <v>37</v>
      </c>
      <c r="B65" s="60" t="s">
        <v>14</v>
      </c>
      <c r="C65" s="60" t="s">
        <v>23</v>
      </c>
      <c r="D65" s="34"/>
      <c r="E65" s="46"/>
      <c r="F65" s="30">
        <f>F70+F66</f>
        <v>4976865.0199999996</v>
      </c>
      <c r="G65" s="30">
        <f>G70+G66</f>
        <v>2050090.65</v>
      </c>
    </row>
    <row r="66" spans="1:9" ht="18" customHeight="1">
      <c r="A66" s="38" t="s">
        <v>79</v>
      </c>
      <c r="B66" s="34" t="s">
        <v>14</v>
      </c>
      <c r="C66" s="34" t="s">
        <v>23</v>
      </c>
      <c r="D66" s="34" t="s">
        <v>93</v>
      </c>
      <c r="E66" s="28"/>
      <c r="F66" s="42">
        <f>F67</f>
        <v>2160490</v>
      </c>
      <c r="G66" s="42">
        <f>G67</f>
        <v>1401114.17</v>
      </c>
      <c r="I66" s="17"/>
    </row>
    <row r="67" spans="1:9" s="1" customFormat="1" ht="40.5" customHeight="1">
      <c r="A67" s="55" t="s">
        <v>67</v>
      </c>
      <c r="B67" s="34" t="s">
        <v>14</v>
      </c>
      <c r="C67" s="34" t="s">
        <v>23</v>
      </c>
      <c r="D67" s="34" t="s">
        <v>106</v>
      </c>
      <c r="E67" s="33"/>
      <c r="F67" s="32">
        <f>F68+F69</f>
        <v>2160490</v>
      </c>
      <c r="G67" s="32">
        <f>G69+G68</f>
        <v>1401114.17</v>
      </c>
    </row>
    <row r="68" spans="1:9" s="1" customFormat="1" ht="26.25" customHeight="1">
      <c r="A68" s="55" t="s">
        <v>50</v>
      </c>
      <c r="B68" s="34" t="s">
        <v>14</v>
      </c>
      <c r="C68" s="34" t="s">
        <v>23</v>
      </c>
      <c r="D68" s="34" t="s">
        <v>106</v>
      </c>
      <c r="E68" s="33" t="s">
        <v>49</v>
      </c>
      <c r="F68" s="32"/>
      <c r="G68" s="32"/>
    </row>
    <row r="69" spans="1:9" s="1" customFormat="1" ht="21.75" customHeight="1">
      <c r="A69" s="55" t="s">
        <v>43</v>
      </c>
      <c r="B69" s="34" t="s">
        <v>14</v>
      </c>
      <c r="C69" s="34" t="s">
        <v>23</v>
      </c>
      <c r="D69" s="34" t="s">
        <v>106</v>
      </c>
      <c r="E69" s="33" t="s">
        <v>42</v>
      </c>
      <c r="F69" s="32">
        <v>2160490</v>
      </c>
      <c r="G69" s="32">
        <v>1401114.17</v>
      </c>
    </row>
    <row r="70" spans="1:9" s="1" customFormat="1" ht="14.25" customHeight="1">
      <c r="A70" s="67" t="s">
        <v>81</v>
      </c>
      <c r="B70" s="34" t="s">
        <v>14</v>
      </c>
      <c r="C70" s="34" t="s">
        <v>23</v>
      </c>
      <c r="D70" s="34" t="s">
        <v>92</v>
      </c>
      <c r="E70" s="33"/>
      <c r="F70" s="32">
        <f>F71</f>
        <v>2816375.02</v>
      </c>
      <c r="G70" s="32">
        <f>G71</f>
        <v>648976.48</v>
      </c>
    </row>
    <row r="71" spans="1:9" s="1" customFormat="1" ht="25.5" customHeight="1">
      <c r="A71" s="55" t="s">
        <v>105</v>
      </c>
      <c r="B71" s="34" t="s">
        <v>14</v>
      </c>
      <c r="C71" s="34" t="s">
        <v>23</v>
      </c>
      <c r="D71" s="34" t="s">
        <v>145</v>
      </c>
      <c r="E71" s="33"/>
      <c r="F71" s="32">
        <f>F73+F72</f>
        <v>2816375.02</v>
      </c>
      <c r="G71" s="32">
        <f>G73+G72</f>
        <v>648976.48</v>
      </c>
    </row>
    <row r="72" spans="1:9" s="1" customFormat="1" ht="20.399999999999999">
      <c r="A72" s="55" t="s">
        <v>50</v>
      </c>
      <c r="B72" s="34" t="s">
        <v>14</v>
      </c>
      <c r="C72" s="34" t="s">
        <v>23</v>
      </c>
      <c r="D72" s="34" t="s">
        <v>145</v>
      </c>
      <c r="E72" s="33" t="s">
        <v>49</v>
      </c>
      <c r="F72" s="32">
        <v>0</v>
      </c>
      <c r="G72" s="32">
        <v>0</v>
      </c>
    </row>
    <row r="73" spans="1:9" s="1" customFormat="1">
      <c r="A73" s="55" t="s">
        <v>43</v>
      </c>
      <c r="B73" s="34" t="s">
        <v>34</v>
      </c>
      <c r="C73" s="34" t="s">
        <v>23</v>
      </c>
      <c r="D73" s="34" t="s">
        <v>145</v>
      </c>
      <c r="E73" s="33" t="s">
        <v>42</v>
      </c>
      <c r="F73" s="32">
        <v>2816375.02</v>
      </c>
      <c r="G73" s="32">
        <v>648976.48</v>
      </c>
    </row>
    <row r="74" spans="1:9" s="1" customFormat="1">
      <c r="A74" s="55" t="s">
        <v>64</v>
      </c>
      <c r="B74" s="34" t="s">
        <v>14</v>
      </c>
      <c r="C74" s="34" t="s">
        <v>63</v>
      </c>
      <c r="D74" s="34"/>
      <c r="E74" s="33"/>
      <c r="F74" s="80">
        <f>F75</f>
        <v>15000</v>
      </c>
      <c r="G74" s="80">
        <f>G75</f>
        <v>8000</v>
      </c>
    </row>
    <row r="75" spans="1:9" s="1" customFormat="1">
      <c r="A75" s="66" t="s">
        <v>74</v>
      </c>
      <c r="B75" s="34" t="s">
        <v>14</v>
      </c>
      <c r="C75" s="34" t="s">
        <v>63</v>
      </c>
      <c r="D75" s="34" t="s">
        <v>85</v>
      </c>
      <c r="E75" s="33"/>
      <c r="F75" s="42">
        <f>F76+F79</f>
        <v>15000</v>
      </c>
      <c r="G75" s="42">
        <f>G76+G79</f>
        <v>8000</v>
      </c>
    </row>
    <row r="76" spans="1:9" s="1" customFormat="1" ht="15.75" customHeight="1">
      <c r="A76" s="55" t="s">
        <v>65</v>
      </c>
      <c r="B76" s="34" t="s">
        <v>14</v>
      </c>
      <c r="C76" s="34" t="s">
        <v>63</v>
      </c>
      <c r="D76" s="34" t="s">
        <v>120</v>
      </c>
      <c r="E76" s="33"/>
      <c r="F76" s="32">
        <f>F77</f>
        <v>15000</v>
      </c>
      <c r="G76" s="32">
        <f>G77</f>
        <v>8000</v>
      </c>
    </row>
    <row r="77" spans="1:9" s="1" customFormat="1">
      <c r="A77" s="55" t="s">
        <v>43</v>
      </c>
      <c r="B77" s="34" t="s">
        <v>14</v>
      </c>
      <c r="C77" s="34" t="s">
        <v>63</v>
      </c>
      <c r="D77" s="34" t="s">
        <v>120</v>
      </c>
      <c r="E77" s="33" t="s">
        <v>42</v>
      </c>
      <c r="F77" s="32">
        <v>15000</v>
      </c>
      <c r="G77" s="32">
        <v>8000</v>
      </c>
    </row>
    <row r="78" spans="1:9" s="1" customFormat="1" ht="12.75" hidden="1" customHeight="1">
      <c r="A78" s="55" t="s">
        <v>48</v>
      </c>
      <c r="B78" s="34" t="s">
        <v>14</v>
      </c>
      <c r="C78" s="34" t="s">
        <v>63</v>
      </c>
      <c r="D78" s="34" t="s">
        <v>121</v>
      </c>
      <c r="E78" s="33" t="s">
        <v>46</v>
      </c>
      <c r="F78" s="32"/>
      <c r="G78" s="32"/>
    </row>
    <row r="79" spans="1:9" s="1" customFormat="1" ht="20.399999999999999">
      <c r="A79" s="61" t="s">
        <v>122</v>
      </c>
      <c r="B79" s="34" t="s">
        <v>14</v>
      </c>
      <c r="C79" s="34" t="s">
        <v>63</v>
      </c>
      <c r="D79" s="62" t="s">
        <v>123</v>
      </c>
      <c r="E79" s="33"/>
      <c r="F79" s="32">
        <f>F80</f>
        <v>0</v>
      </c>
      <c r="G79" s="32">
        <f>G80</f>
        <v>0</v>
      </c>
    </row>
    <row r="80" spans="1:9" s="1" customFormat="1">
      <c r="A80" s="55" t="s">
        <v>43</v>
      </c>
      <c r="B80" s="34" t="s">
        <v>14</v>
      </c>
      <c r="C80" s="34" t="s">
        <v>63</v>
      </c>
      <c r="D80" s="34" t="s">
        <v>123</v>
      </c>
      <c r="E80" s="33" t="s">
        <v>42</v>
      </c>
      <c r="F80" s="32">
        <v>0</v>
      </c>
      <c r="G80" s="32">
        <v>0</v>
      </c>
    </row>
    <row r="81" spans="1:9" s="2" customFormat="1" ht="16.5" customHeight="1">
      <c r="A81" s="38" t="s">
        <v>27</v>
      </c>
      <c r="B81" s="62" t="s">
        <v>15</v>
      </c>
      <c r="C81" s="62" t="s">
        <v>8</v>
      </c>
      <c r="D81" s="34"/>
      <c r="E81" s="28"/>
      <c r="F81" s="42">
        <f>F82+F93+F105+F124</f>
        <v>12672148.439999999</v>
      </c>
      <c r="G81" s="42">
        <f>G82+G93+G105+G124</f>
        <v>6154101.3499999996</v>
      </c>
      <c r="H81" s="16"/>
      <c r="I81" s="18"/>
    </row>
    <row r="82" spans="1:9" s="2" customFormat="1">
      <c r="A82" s="63" t="s">
        <v>35</v>
      </c>
      <c r="B82" s="60" t="s">
        <v>15</v>
      </c>
      <c r="C82" s="60" t="s">
        <v>7</v>
      </c>
      <c r="D82" s="34"/>
      <c r="E82" s="29"/>
      <c r="F82" s="48">
        <f>F88+F84</f>
        <v>19400</v>
      </c>
      <c r="G82" s="48">
        <f>G88+G84</f>
        <v>12102.45</v>
      </c>
      <c r="H82" s="16"/>
    </row>
    <row r="83" spans="1:9" s="2" customFormat="1">
      <c r="A83" s="38" t="s">
        <v>79</v>
      </c>
      <c r="B83" s="34" t="s">
        <v>15</v>
      </c>
      <c r="C83" s="34" t="s">
        <v>7</v>
      </c>
      <c r="D83" s="34" t="s">
        <v>93</v>
      </c>
      <c r="E83" s="29"/>
      <c r="F83" s="79">
        <f>F84</f>
        <v>18400</v>
      </c>
      <c r="G83" s="79">
        <f>G84</f>
        <v>12102.45</v>
      </c>
      <c r="H83" s="16"/>
    </row>
    <row r="84" spans="1:9" s="2" customFormat="1" ht="40.799999999999997">
      <c r="A84" s="55" t="s">
        <v>68</v>
      </c>
      <c r="B84" s="34" t="s">
        <v>15</v>
      </c>
      <c r="C84" s="34" t="s">
        <v>7</v>
      </c>
      <c r="D84" s="34" t="s">
        <v>107</v>
      </c>
      <c r="E84" s="33"/>
      <c r="F84" s="32">
        <f>F86</f>
        <v>18400</v>
      </c>
      <c r="G84" s="32">
        <f>G85+G86</f>
        <v>12102.45</v>
      </c>
      <c r="H84" s="16"/>
    </row>
    <row r="85" spans="1:9" s="2" customFormat="1" ht="20.399999999999999">
      <c r="A85" s="55" t="s">
        <v>50</v>
      </c>
      <c r="B85" s="34" t="s">
        <v>15</v>
      </c>
      <c r="C85" s="34" t="s">
        <v>7</v>
      </c>
      <c r="D85" s="34" t="s">
        <v>107</v>
      </c>
      <c r="E85" s="33" t="s">
        <v>49</v>
      </c>
      <c r="F85" s="32">
        <v>0</v>
      </c>
      <c r="G85" s="32">
        <v>0</v>
      </c>
      <c r="H85" s="16"/>
    </row>
    <row r="86" spans="1:9" s="2" customFormat="1">
      <c r="A86" s="55" t="s">
        <v>43</v>
      </c>
      <c r="B86" s="34" t="s">
        <v>15</v>
      </c>
      <c r="C86" s="34" t="s">
        <v>7</v>
      </c>
      <c r="D86" s="34" t="s">
        <v>107</v>
      </c>
      <c r="E86" s="33" t="s">
        <v>42</v>
      </c>
      <c r="F86" s="32">
        <v>18400</v>
      </c>
      <c r="G86" s="32">
        <v>12102.45</v>
      </c>
      <c r="H86" s="16"/>
    </row>
    <row r="87" spans="1:9" s="2" customFormat="1">
      <c r="A87" s="67" t="s">
        <v>81</v>
      </c>
      <c r="B87" s="34" t="s">
        <v>15</v>
      </c>
      <c r="C87" s="34" t="s">
        <v>7</v>
      </c>
      <c r="D87" s="34" t="s">
        <v>92</v>
      </c>
      <c r="E87" s="33"/>
      <c r="F87" s="32">
        <f>F88</f>
        <v>1000</v>
      </c>
      <c r="G87" s="32">
        <f>G89</f>
        <v>0</v>
      </c>
      <c r="H87" s="16"/>
    </row>
    <row r="88" spans="1:9" s="2" customFormat="1">
      <c r="A88" s="55" t="s">
        <v>137</v>
      </c>
      <c r="B88" s="34" t="s">
        <v>15</v>
      </c>
      <c r="C88" s="34" t="s">
        <v>7</v>
      </c>
      <c r="D88" s="34" t="s">
        <v>138</v>
      </c>
      <c r="E88" s="31"/>
      <c r="F88" s="32">
        <f>F89</f>
        <v>1000</v>
      </c>
      <c r="G88" s="32">
        <f>G89</f>
        <v>0</v>
      </c>
      <c r="H88" s="16"/>
    </row>
    <row r="89" spans="1:9" s="2" customFormat="1">
      <c r="A89" s="55" t="s">
        <v>43</v>
      </c>
      <c r="B89" s="34" t="s">
        <v>15</v>
      </c>
      <c r="C89" s="34" t="s">
        <v>7</v>
      </c>
      <c r="D89" s="34" t="s">
        <v>138</v>
      </c>
      <c r="E89" s="31" t="s">
        <v>42</v>
      </c>
      <c r="F89" s="32">
        <v>1000</v>
      </c>
      <c r="G89" s="32">
        <v>0</v>
      </c>
      <c r="H89" s="16"/>
    </row>
    <row r="90" spans="1:9" s="2" customFormat="1" ht="81" hidden="1" customHeight="1">
      <c r="A90" s="55"/>
      <c r="B90" s="34"/>
      <c r="C90" s="34"/>
      <c r="D90" s="34"/>
      <c r="E90" s="49"/>
      <c r="F90" s="50"/>
      <c r="G90" s="50"/>
      <c r="H90" s="16"/>
    </row>
    <row r="91" spans="1:9" s="2" customFormat="1" ht="36.75" hidden="1" customHeight="1">
      <c r="A91" s="55"/>
      <c r="B91" s="34"/>
      <c r="C91" s="34"/>
      <c r="D91" s="34"/>
      <c r="E91" s="33"/>
      <c r="F91" s="32"/>
      <c r="G91" s="32"/>
      <c r="H91" s="16"/>
    </row>
    <row r="92" spans="1:9" s="2" customFormat="1" ht="35.25" hidden="1" customHeight="1">
      <c r="A92" s="55"/>
      <c r="B92" s="34"/>
      <c r="C92" s="34"/>
      <c r="D92" s="34"/>
      <c r="E92" s="33"/>
      <c r="F92" s="32"/>
      <c r="G92" s="32"/>
      <c r="H92" s="16"/>
    </row>
    <row r="93" spans="1:9" s="2" customFormat="1" ht="13.5" customHeight="1">
      <c r="A93" s="68" t="s">
        <v>57</v>
      </c>
      <c r="B93" s="60" t="s">
        <v>15</v>
      </c>
      <c r="C93" s="60" t="s">
        <v>10</v>
      </c>
      <c r="D93" s="34"/>
      <c r="E93" s="46"/>
      <c r="F93" s="51">
        <f>F96+F100+F94</f>
        <v>2499217.86</v>
      </c>
      <c r="G93" s="51">
        <f>G96+G100</f>
        <v>384776.49</v>
      </c>
    </row>
    <row r="94" spans="1:9" s="2" customFormat="1" ht="24.75" customHeight="1">
      <c r="A94" s="64" t="s">
        <v>82</v>
      </c>
      <c r="B94" s="60" t="s">
        <v>15</v>
      </c>
      <c r="C94" s="60" t="s">
        <v>10</v>
      </c>
      <c r="D94" s="34"/>
      <c r="E94" s="46"/>
      <c r="F94" s="35">
        <f>F95</f>
        <v>1871134</v>
      </c>
      <c r="G94" s="35">
        <v>0</v>
      </c>
    </row>
    <row r="95" spans="1:9" s="2" customFormat="1" ht="22.5" customHeight="1">
      <c r="A95" s="55" t="s">
        <v>50</v>
      </c>
      <c r="B95" s="34" t="s">
        <v>15</v>
      </c>
      <c r="C95" s="34" t="s">
        <v>10</v>
      </c>
      <c r="D95" s="34" t="s">
        <v>173</v>
      </c>
      <c r="E95" s="46" t="s">
        <v>49</v>
      </c>
      <c r="F95" s="35">
        <v>1871134</v>
      </c>
      <c r="G95" s="35">
        <v>0</v>
      </c>
    </row>
    <row r="96" spans="1:9" s="2" customFormat="1" ht="17.25" customHeight="1">
      <c r="A96" s="38" t="s">
        <v>79</v>
      </c>
      <c r="B96" s="34" t="s">
        <v>15</v>
      </c>
      <c r="C96" s="34" t="s">
        <v>10</v>
      </c>
      <c r="D96" s="34" t="s">
        <v>93</v>
      </c>
      <c r="E96" s="46"/>
      <c r="F96" s="81">
        <f>F97</f>
        <v>232199.22</v>
      </c>
      <c r="G96" s="81">
        <f>G97</f>
        <v>232199.22</v>
      </c>
    </row>
    <row r="97" spans="1:7" s="2" customFormat="1" ht="30.6">
      <c r="A97" s="55" t="s">
        <v>69</v>
      </c>
      <c r="B97" s="34" t="s">
        <v>15</v>
      </c>
      <c r="C97" s="34" t="s">
        <v>10</v>
      </c>
      <c r="D97" s="34" t="s">
        <v>108</v>
      </c>
      <c r="E97" s="33"/>
      <c r="F97" s="32">
        <f>F98+F99</f>
        <v>232199.22</v>
      </c>
      <c r="G97" s="32">
        <f>G99</f>
        <v>232199.22</v>
      </c>
    </row>
    <row r="98" spans="1:7" s="2" customFormat="1" ht="20.399999999999999">
      <c r="A98" s="55" t="s">
        <v>50</v>
      </c>
      <c r="B98" s="34" t="s">
        <v>15</v>
      </c>
      <c r="C98" s="34" t="s">
        <v>10</v>
      </c>
      <c r="D98" s="34" t="s">
        <v>108</v>
      </c>
      <c r="E98" s="33" t="s">
        <v>49</v>
      </c>
      <c r="F98" s="32">
        <v>0</v>
      </c>
      <c r="G98" s="32">
        <v>0</v>
      </c>
    </row>
    <row r="99" spans="1:7" s="2" customFormat="1">
      <c r="A99" s="55" t="s">
        <v>43</v>
      </c>
      <c r="B99" s="34" t="s">
        <v>15</v>
      </c>
      <c r="C99" s="34" t="s">
        <v>10</v>
      </c>
      <c r="D99" s="34" t="s">
        <v>108</v>
      </c>
      <c r="E99" s="33" t="s">
        <v>42</v>
      </c>
      <c r="F99" s="32">
        <v>232199.22</v>
      </c>
      <c r="G99" s="32">
        <v>232199.22</v>
      </c>
    </row>
    <row r="100" spans="1:7" s="2" customFormat="1">
      <c r="A100" s="67" t="s">
        <v>81</v>
      </c>
      <c r="B100" s="34" t="s">
        <v>15</v>
      </c>
      <c r="C100" s="34" t="s">
        <v>10</v>
      </c>
      <c r="D100" s="34" t="s">
        <v>92</v>
      </c>
      <c r="E100" s="33"/>
      <c r="F100" s="32">
        <f>F101</f>
        <v>395884.64</v>
      </c>
      <c r="G100" s="32">
        <f>G101</f>
        <v>152577.26999999999</v>
      </c>
    </row>
    <row r="101" spans="1:7" s="2" customFormat="1" ht="41.25" customHeight="1">
      <c r="A101" s="64" t="s">
        <v>82</v>
      </c>
      <c r="B101" s="34" t="s">
        <v>15</v>
      </c>
      <c r="C101" s="34" t="s">
        <v>10</v>
      </c>
      <c r="D101" s="34" t="s">
        <v>113</v>
      </c>
      <c r="E101" s="33"/>
      <c r="F101" s="32">
        <f>F103+F104+F102</f>
        <v>395884.64</v>
      </c>
      <c r="G101" s="32">
        <f>G103+G104</f>
        <v>152577.26999999999</v>
      </c>
    </row>
    <row r="102" spans="1:7" s="2" customFormat="1" ht="41.25" customHeight="1">
      <c r="A102" s="55" t="s">
        <v>50</v>
      </c>
      <c r="B102" s="34" t="s">
        <v>15</v>
      </c>
      <c r="C102" s="34" t="s">
        <v>10</v>
      </c>
      <c r="D102" s="34" t="s">
        <v>113</v>
      </c>
      <c r="E102" s="33" t="s">
        <v>49</v>
      </c>
      <c r="F102" s="32">
        <v>190639.7</v>
      </c>
      <c r="G102" s="32"/>
    </row>
    <row r="103" spans="1:7" s="2" customFormat="1" ht="24" customHeight="1">
      <c r="A103" s="55" t="s">
        <v>43</v>
      </c>
      <c r="B103" s="34" t="s">
        <v>15</v>
      </c>
      <c r="C103" s="34" t="s">
        <v>10</v>
      </c>
      <c r="D103" s="34" t="s">
        <v>113</v>
      </c>
      <c r="E103" s="33" t="s">
        <v>42</v>
      </c>
      <c r="F103" s="32">
        <v>205244.94</v>
      </c>
      <c r="G103" s="32">
        <v>152577.26999999999</v>
      </c>
    </row>
    <row r="104" spans="1:7" s="2" customFormat="1" ht="24" customHeight="1">
      <c r="A104" s="55" t="s">
        <v>161</v>
      </c>
      <c r="B104" s="34" t="s">
        <v>15</v>
      </c>
      <c r="C104" s="34" t="s">
        <v>10</v>
      </c>
      <c r="D104" s="34" t="s">
        <v>113</v>
      </c>
      <c r="E104" s="33" t="s">
        <v>160</v>
      </c>
      <c r="F104" s="32">
        <v>0</v>
      </c>
      <c r="G104" s="32">
        <v>0</v>
      </c>
    </row>
    <row r="105" spans="1:7" s="2" customFormat="1" ht="16.5" customHeight="1">
      <c r="A105" s="69" t="s">
        <v>52</v>
      </c>
      <c r="B105" s="60" t="s">
        <v>15</v>
      </c>
      <c r="C105" s="60" t="s">
        <v>12</v>
      </c>
      <c r="D105" s="34"/>
      <c r="E105" s="46"/>
      <c r="F105" s="51">
        <f>F106+F113</f>
        <v>9752996.5600000005</v>
      </c>
      <c r="G105" s="51">
        <f>G106+G113</f>
        <v>5706688.3899999997</v>
      </c>
    </row>
    <row r="106" spans="1:7" s="2" customFormat="1" ht="18.75" customHeight="1">
      <c r="A106" s="38" t="s">
        <v>79</v>
      </c>
      <c r="B106" s="34" t="s">
        <v>15</v>
      </c>
      <c r="C106" s="34" t="s">
        <v>12</v>
      </c>
      <c r="D106" s="34" t="s">
        <v>93</v>
      </c>
      <c r="E106" s="46"/>
      <c r="F106" s="79">
        <f>F107+F110</f>
        <v>2756700</v>
      </c>
      <c r="G106" s="79">
        <f>G107+G110</f>
        <v>1535151.14</v>
      </c>
    </row>
    <row r="107" spans="1:7" s="2" customFormat="1" ht="20.399999999999999">
      <c r="A107" s="55" t="s">
        <v>70</v>
      </c>
      <c r="B107" s="34" t="s">
        <v>15</v>
      </c>
      <c r="C107" s="34" t="s">
        <v>12</v>
      </c>
      <c r="D107" s="34" t="s">
        <v>109</v>
      </c>
      <c r="E107" s="34"/>
      <c r="F107" s="35">
        <f>F108+F109</f>
        <v>2706100</v>
      </c>
      <c r="G107" s="35">
        <f>G109</f>
        <v>1484551.14</v>
      </c>
    </row>
    <row r="108" spans="1:7" s="2" customFormat="1" ht="20.399999999999999">
      <c r="A108" s="55" t="s">
        <v>50</v>
      </c>
      <c r="B108" s="34" t="s">
        <v>15</v>
      </c>
      <c r="C108" s="34" t="s">
        <v>12</v>
      </c>
      <c r="D108" s="34" t="s">
        <v>109</v>
      </c>
      <c r="E108" s="34" t="s">
        <v>49</v>
      </c>
      <c r="F108" s="35"/>
      <c r="G108" s="35"/>
    </row>
    <row r="109" spans="1:7" s="2" customFormat="1">
      <c r="A109" s="55" t="s">
        <v>43</v>
      </c>
      <c r="B109" s="34" t="s">
        <v>15</v>
      </c>
      <c r="C109" s="34" t="s">
        <v>12</v>
      </c>
      <c r="D109" s="34" t="s">
        <v>109</v>
      </c>
      <c r="E109" s="34" t="s">
        <v>42</v>
      </c>
      <c r="F109" s="35">
        <v>2706100</v>
      </c>
      <c r="G109" s="35">
        <v>1484551.14</v>
      </c>
    </row>
    <row r="110" spans="1:7" s="2" customFormat="1" ht="20.399999999999999">
      <c r="A110" s="55" t="s">
        <v>71</v>
      </c>
      <c r="B110" s="34" t="s">
        <v>15</v>
      </c>
      <c r="C110" s="34" t="s">
        <v>12</v>
      </c>
      <c r="D110" s="34" t="s">
        <v>110</v>
      </c>
      <c r="E110" s="34"/>
      <c r="F110" s="35">
        <f>F111+F112</f>
        <v>50600</v>
      </c>
      <c r="G110" s="35">
        <f>G111+G112</f>
        <v>50600</v>
      </c>
    </row>
    <row r="111" spans="1:7" s="2" customFormat="1" ht="20.399999999999999">
      <c r="A111" s="55" t="s">
        <v>50</v>
      </c>
      <c r="B111" s="34" t="s">
        <v>15</v>
      </c>
      <c r="C111" s="34" t="s">
        <v>12</v>
      </c>
      <c r="D111" s="34" t="s">
        <v>110</v>
      </c>
      <c r="E111" s="34" t="s">
        <v>49</v>
      </c>
      <c r="F111" s="35">
        <v>0</v>
      </c>
      <c r="G111" s="35">
        <v>0</v>
      </c>
    </row>
    <row r="112" spans="1:7" s="2" customFormat="1">
      <c r="A112" s="55" t="s">
        <v>43</v>
      </c>
      <c r="B112" s="34" t="s">
        <v>15</v>
      </c>
      <c r="C112" s="34" t="s">
        <v>12</v>
      </c>
      <c r="D112" s="34" t="s">
        <v>110</v>
      </c>
      <c r="E112" s="34" t="s">
        <v>42</v>
      </c>
      <c r="F112" s="35">
        <v>50600</v>
      </c>
      <c r="G112" s="35">
        <v>50600</v>
      </c>
    </row>
    <row r="113" spans="1:7" s="2" customFormat="1" ht="16.5" customHeight="1">
      <c r="A113" s="67" t="s">
        <v>81</v>
      </c>
      <c r="B113" s="34" t="s">
        <v>15</v>
      </c>
      <c r="C113" s="34" t="s">
        <v>12</v>
      </c>
      <c r="D113" s="34" t="s">
        <v>92</v>
      </c>
      <c r="E113" s="52"/>
      <c r="F113" s="30">
        <f>F114+F116+F118+F121</f>
        <v>6996296.5600000005</v>
      </c>
      <c r="G113" s="30">
        <f>G114+G116+G118+G121</f>
        <v>4171537.25</v>
      </c>
    </row>
    <row r="114" spans="1:7" s="2" customFormat="1" ht="16.5" customHeight="1">
      <c r="A114" s="70" t="s">
        <v>53</v>
      </c>
      <c r="B114" s="34" t="s">
        <v>15</v>
      </c>
      <c r="C114" s="34" t="s">
        <v>12</v>
      </c>
      <c r="D114" s="34" t="s">
        <v>135</v>
      </c>
      <c r="E114" s="33"/>
      <c r="F114" s="32">
        <f>F115</f>
        <v>3222159.73</v>
      </c>
      <c r="G114" s="32">
        <f>G115</f>
        <v>1745005.17</v>
      </c>
    </row>
    <row r="115" spans="1:7" s="2" customFormat="1">
      <c r="A115" s="55" t="s">
        <v>43</v>
      </c>
      <c r="B115" s="34" t="s">
        <v>15</v>
      </c>
      <c r="C115" s="34" t="s">
        <v>12</v>
      </c>
      <c r="D115" s="34" t="s">
        <v>135</v>
      </c>
      <c r="E115" s="33" t="s">
        <v>42</v>
      </c>
      <c r="F115" s="32">
        <v>3222159.73</v>
      </c>
      <c r="G115" s="32">
        <v>1745005.17</v>
      </c>
    </row>
    <row r="116" spans="1:7" s="2" customFormat="1" ht="15" customHeight="1">
      <c r="A116" s="71" t="s">
        <v>76</v>
      </c>
      <c r="B116" s="34" t="s">
        <v>15</v>
      </c>
      <c r="C116" s="34" t="s">
        <v>12</v>
      </c>
      <c r="D116" s="34" t="s">
        <v>136</v>
      </c>
      <c r="E116" s="33"/>
      <c r="F116" s="32">
        <f>F117</f>
        <v>0</v>
      </c>
      <c r="G116" s="32">
        <f>G117</f>
        <v>0</v>
      </c>
    </row>
    <row r="117" spans="1:7" s="2" customFormat="1" ht="22.5" customHeight="1">
      <c r="A117" s="55" t="s">
        <v>43</v>
      </c>
      <c r="B117" s="34" t="s">
        <v>15</v>
      </c>
      <c r="C117" s="34" t="s">
        <v>12</v>
      </c>
      <c r="D117" s="34" t="s">
        <v>136</v>
      </c>
      <c r="E117" s="33" t="s">
        <v>42</v>
      </c>
      <c r="F117" s="32">
        <v>0</v>
      </c>
      <c r="G117" s="32">
        <v>0</v>
      </c>
    </row>
    <row r="118" spans="1:7" s="2" customFormat="1" ht="18" customHeight="1">
      <c r="A118" s="55" t="s">
        <v>140</v>
      </c>
      <c r="B118" s="34" t="s">
        <v>15</v>
      </c>
      <c r="C118" s="34" t="s">
        <v>12</v>
      </c>
      <c r="D118" s="34" t="s">
        <v>139</v>
      </c>
      <c r="E118" s="33"/>
      <c r="F118" s="32">
        <f>F120+F119</f>
        <v>1000</v>
      </c>
      <c r="G118" s="32">
        <f>G120</f>
        <v>0</v>
      </c>
    </row>
    <row r="119" spans="1:7" s="2" customFormat="1" ht="18" customHeight="1">
      <c r="A119" s="55" t="s">
        <v>50</v>
      </c>
      <c r="B119" s="34" t="s">
        <v>15</v>
      </c>
      <c r="C119" s="34" t="s">
        <v>12</v>
      </c>
      <c r="D119" s="34" t="s">
        <v>139</v>
      </c>
      <c r="E119" s="33" t="s">
        <v>49</v>
      </c>
      <c r="F119" s="32">
        <v>1000</v>
      </c>
      <c r="G119" s="32">
        <v>0</v>
      </c>
    </row>
    <row r="120" spans="1:7" s="2" customFormat="1" ht="24.75" customHeight="1">
      <c r="A120" s="55" t="s">
        <v>43</v>
      </c>
      <c r="B120" s="34" t="s">
        <v>15</v>
      </c>
      <c r="C120" s="34" t="s">
        <v>12</v>
      </c>
      <c r="D120" s="34" t="s">
        <v>139</v>
      </c>
      <c r="E120" s="33" t="s">
        <v>42</v>
      </c>
      <c r="F120" s="32">
        <v>0</v>
      </c>
      <c r="G120" s="32">
        <v>0</v>
      </c>
    </row>
    <row r="121" spans="1:7" s="2" customFormat="1" ht="15.75" customHeight="1">
      <c r="A121" s="55" t="s">
        <v>142</v>
      </c>
      <c r="B121" s="34" t="s">
        <v>15</v>
      </c>
      <c r="C121" s="34" t="s">
        <v>12</v>
      </c>
      <c r="D121" s="34" t="s">
        <v>141</v>
      </c>
      <c r="E121" s="33"/>
      <c r="F121" s="32">
        <f>F122+F123</f>
        <v>3773136.83</v>
      </c>
      <c r="G121" s="32">
        <f>G122+G123</f>
        <v>2426532.08</v>
      </c>
    </row>
    <row r="122" spans="1:7" s="2" customFormat="1" ht="22.5" customHeight="1">
      <c r="A122" s="55" t="s">
        <v>43</v>
      </c>
      <c r="B122" s="34" t="s">
        <v>15</v>
      </c>
      <c r="C122" s="34" t="s">
        <v>12</v>
      </c>
      <c r="D122" s="34" t="s">
        <v>141</v>
      </c>
      <c r="E122" s="33" t="s">
        <v>42</v>
      </c>
      <c r="F122" s="32">
        <v>3764617.71</v>
      </c>
      <c r="G122" s="32">
        <v>2418012.96</v>
      </c>
    </row>
    <row r="123" spans="1:7" s="2" customFormat="1" ht="22.5" customHeight="1">
      <c r="A123" s="55" t="s">
        <v>169</v>
      </c>
      <c r="B123" s="34" t="s">
        <v>15</v>
      </c>
      <c r="C123" s="34" t="s">
        <v>12</v>
      </c>
      <c r="D123" s="34" t="s">
        <v>141</v>
      </c>
      <c r="E123" s="33" t="s">
        <v>168</v>
      </c>
      <c r="F123" s="32">
        <v>8519.1200000000008</v>
      </c>
      <c r="G123" s="32">
        <v>8519.1200000000008</v>
      </c>
    </row>
    <row r="124" spans="1:7" s="2" customFormat="1" ht="18.75" customHeight="1">
      <c r="A124" s="72" t="s">
        <v>59</v>
      </c>
      <c r="B124" s="60" t="s">
        <v>15</v>
      </c>
      <c r="C124" s="60" t="s">
        <v>15</v>
      </c>
      <c r="D124" s="34"/>
      <c r="E124" s="46"/>
      <c r="F124" s="30">
        <f>F125+F127</f>
        <v>400534.02</v>
      </c>
      <c r="G124" s="30">
        <f>G126</f>
        <v>50534.02</v>
      </c>
    </row>
    <row r="125" spans="1:7" s="2" customFormat="1" ht="18.75" customHeight="1">
      <c r="A125" s="71" t="s">
        <v>152</v>
      </c>
      <c r="B125" s="60" t="s">
        <v>15</v>
      </c>
      <c r="C125" s="60" t="s">
        <v>15</v>
      </c>
      <c r="D125" s="34" t="s">
        <v>167</v>
      </c>
      <c r="E125" s="60"/>
      <c r="F125" s="79">
        <f>F126</f>
        <v>100534.02</v>
      </c>
      <c r="G125" s="79">
        <f>G126</f>
        <v>50534.02</v>
      </c>
    </row>
    <row r="126" spans="1:7" s="2" customFormat="1" ht="21.75" customHeight="1">
      <c r="A126" s="71" t="s">
        <v>164</v>
      </c>
      <c r="B126" s="60" t="s">
        <v>15</v>
      </c>
      <c r="C126" s="60" t="s">
        <v>15</v>
      </c>
      <c r="D126" s="34" t="s">
        <v>167</v>
      </c>
      <c r="E126" s="60" t="s">
        <v>42</v>
      </c>
      <c r="F126" s="79">
        <v>100534.02</v>
      </c>
      <c r="G126" s="79">
        <v>50534.02</v>
      </c>
    </row>
    <row r="127" spans="1:7" s="2" customFormat="1">
      <c r="A127" s="66" t="s">
        <v>111</v>
      </c>
      <c r="B127" s="34" t="s">
        <v>15</v>
      </c>
      <c r="C127" s="34" t="s">
        <v>15</v>
      </c>
      <c r="D127" s="34" t="s">
        <v>115</v>
      </c>
      <c r="E127" s="33"/>
      <c r="F127" s="32">
        <f>F130+F128</f>
        <v>300000</v>
      </c>
      <c r="G127" s="32">
        <f>G130+G128</f>
        <v>0</v>
      </c>
    </row>
    <row r="128" spans="1:7" s="2" customFormat="1">
      <c r="A128" s="64" t="s">
        <v>112</v>
      </c>
      <c r="B128" s="34" t="s">
        <v>15</v>
      </c>
      <c r="C128" s="34" t="s">
        <v>15</v>
      </c>
      <c r="D128" s="34" t="s">
        <v>116</v>
      </c>
      <c r="E128" s="33"/>
      <c r="F128" s="32">
        <f>F129</f>
        <v>300000</v>
      </c>
      <c r="G128" s="32">
        <f>G129</f>
        <v>0</v>
      </c>
    </row>
    <row r="129" spans="1:7" s="2" customFormat="1" ht="20.399999999999999">
      <c r="A129" s="71" t="s">
        <v>143</v>
      </c>
      <c r="B129" s="34" t="s">
        <v>15</v>
      </c>
      <c r="C129" s="34" t="s">
        <v>15</v>
      </c>
      <c r="D129" s="34" t="s">
        <v>116</v>
      </c>
      <c r="E129" s="33" t="s">
        <v>62</v>
      </c>
      <c r="F129" s="32">
        <v>300000</v>
      </c>
      <c r="G129" s="32">
        <v>0</v>
      </c>
    </row>
    <row r="130" spans="1:7" s="2" customFormat="1">
      <c r="A130" s="64" t="s">
        <v>114</v>
      </c>
      <c r="B130" s="34" t="s">
        <v>15</v>
      </c>
      <c r="C130" s="34" t="s">
        <v>15</v>
      </c>
      <c r="D130" s="34" t="s">
        <v>117</v>
      </c>
      <c r="E130" s="33"/>
      <c r="F130" s="32">
        <f>F131</f>
        <v>0</v>
      </c>
      <c r="G130" s="32">
        <v>0</v>
      </c>
    </row>
    <row r="131" spans="1:7" s="2" customFormat="1" ht="27.75" customHeight="1">
      <c r="A131" s="71" t="s">
        <v>143</v>
      </c>
      <c r="B131" s="34" t="s">
        <v>15</v>
      </c>
      <c r="C131" s="34" t="s">
        <v>15</v>
      </c>
      <c r="D131" s="34" t="s">
        <v>117</v>
      </c>
      <c r="E131" s="33" t="s">
        <v>62</v>
      </c>
      <c r="F131" s="32"/>
      <c r="G131" s="32"/>
    </row>
    <row r="132" spans="1:7" s="2" customFormat="1" ht="27.75" hidden="1" customHeight="1">
      <c r="A132" s="83"/>
      <c r="B132" s="49"/>
      <c r="C132" s="49"/>
      <c r="D132" s="49"/>
      <c r="E132" s="49"/>
      <c r="F132" s="50"/>
      <c r="G132" s="50"/>
    </row>
    <row r="133" spans="1:7" s="2" customFormat="1" ht="39" hidden="1" customHeight="1">
      <c r="A133" s="83"/>
      <c r="B133" s="49"/>
      <c r="C133" s="49"/>
      <c r="D133" s="49"/>
      <c r="E133" s="49"/>
      <c r="F133" s="50"/>
      <c r="G133" s="50"/>
    </row>
    <row r="134" spans="1:7" s="2" customFormat="1" ht="27.75" hidden="1" customHeight="1">
      <c r="A134" s="82"/>
      <c r="B134" s="49"/>
      <c r="C134" s="49"/>
      <c r="D134" s="49"/>
      <c r="E134" s="49"/>
      <c r="F134" s="50"/>
      <c r="G134" s="50"/>
    </row>
    <row r="135" spans="1:7" s="2" customFormat="1">
      <c r="A135" s="69" t="s">
        <v>19</v>
      </c>
      <c r="B135" s="62" t="s">
        <v>21</v>
      </c>
      <c r="C135" s="62" t="s">
        <v>8</v>
      </c>
      <c r="D135" s="62"/>
      <c r="E135" s="47"/>
      <c r="F135" s="51">
        <f>F136+F140+F144</f>
        <v>0</v>
      </c>
      <c r="G135" s="51">
        <f>G136+G140+G144</f>
        <v>0</v>
      </c>
    </row>
    <row r="136" spans="1:7" s="2" customFormat="1">
      <c r="A136" s="63" t="s">
        <v>20</v>
      </c>
      <c r="B136" s="60" t="s">
        <v>21</v>
      </c>
      <c r="C136" s="60" t="s">
        <v>7</v>
      </c>
      <c r="D136" s="34"/>
      <c r="E136" s="46"/>
      <c r="F136" s="30">
        <f>F138</f>
        <v>0</v>
      </c>
      <c r="G136" s="30">
        <f>G138</f>
        <v>0</v>
      </c>
    </row>
    <row r="137" spans="1:7" s="2" customFormat="1">
      <c r="A137" s="66" t="s">
        <v>81</v>
      </c>
      <c r="B137" s="60" t="s">
        <v>21</v>
      </c>
      <c r="C137" s="60" t="s">
        <v>7</v>
      </c>
      <c r="D137" s="34" t="s">
        <v>92</v>
      </c>
      <c r="E137" s="46"/>
      <c r="F137" s="79"/>
      <c r="G137" s="79"/>
    </row>
    <row r="138" spans="1:7" s="2" customFormat="1">
      <c r="A138" s="64" t="s">
        <v>119</v>
      </c>
      <c r="B138" s="34" t="s">
        <v>21</v>
      </c>
      <c r="C138" s="34" t="s">
        <v>7</v>
      </c>
      <c r="D138" s="34" t="s">
        <v>118</v>
      </c>
      <c r="E138" s="33"/>
      <c r="F138" s="32">
        <f>F139</f>
        <v>0</v>
      </c>
      <c r="G138" s="32">
        <f>G139</f>
        <v>0</v>
      </c>
    </row>
    <row r="139" spans="1:7" s="2" customFormat="1">
      <c r="A139" s="55" t="s">
        <v>43</v>
      </c>
      <c r="B139" s="34" t="s">
        <v>21</v>
      </c>
      <c r="C139" s="34" t="s">
        <v>7</v>
      </c>
      <c r="D139" s="34" t="s">
        <v>118</v>
      </c>
      <c r="E139" s="33" t="s">
        <v>42</v>
      </c>
      <c r="F139" s="32">
        <v>0</v>
      </c>
      <c r="G139" s="32">
        <v>0</v>
      </c>
    </row>
    <row r="140" spans="1:7" s="2" customFormat="1">
      <c r="A140" s="63" t="s">
        <v>22</v>
      </c>
      <c r="B140" s="60" t="s">
        <v>21</v>
      </c>
      <c r="C140" s="60" t="s">
        <v>10</v>
      </c>
      <c r="D140" s="34"/>
      <c r="E140" s="33"/>
      <c r="F140" s="80">
        <f t="shared" ref="F140:G142" si="1">F141</f>
        <v>0</v>
      </c>
      <c r="G140" s="80">
        <f t="shared" si="1"/>
        <v>0</v>
      </c>
    </row>
    <row r="141" spans="1:7" s="2" customFormat="1">
      <c r="A141" s="66" t="s">
        <v>81</v>
      </c>
      <c r="B141" s="60" t="s">
        <v>21</v>
      </c>
      <c r="C141" s="60" t="s">
        <v>10</v>
      </c>
      <c r="D141" s="34" t="s">
        <v>92</v>
      </c>
      <c r="E141" s="46"/>
      <c r="F141" s="30">
        <f t="shared" si="1"/>
        <v>0</v>
      </c>
      <c r="G141" s="30">
        <f t="shared" si="1"/>
        <v>0</v>
      </c>
    </row>
    <row r="142" spans="1:7" s="2" customFormat="1">
      <c r="A142" s="64" t="s">
        <v>119</v>
      </c>
      <c r="B142" s="34" t="s">
        <v>21</v>
      </c>
      <c r="C142" s="34" t="s">
        <v>10</v>
      </c>
      <c r="D142" s="34" t="s">
        <v>118</v>
      </c>
      <c r="E142" s="33"/>
      <c r="F142" s="32">
        <f t="shared" si="1"/>
        <v>0</v>
      </c>
      <c r="G142" s="32">
        <f t="shared" si="1"/>
        <v>0</v>
      </c>
    </row>
    <row r="143" spans="1:7" s="2" customFormat="1">
      <c r="A143" s="55" t="s">
        <v>43</v>
      </c>
      <c r="B143" s="34" t="s">
        <v>21</v>
      </c>
      <c r="C143" s="34" t="s">
        <v>10</v>
      </c>
      <c r="D143" s="34" t="s">
        <v>118</v>
      </c>
      <c r="E143" s="33" t="s">
        <v>42</v>
      </c>
      <c r="F143" s="32">
        <v>0</v>
      </c>
      <c r="G143" s="32">
        <v>0</v>
      </c>
    </row>
    <row r="144" spans="1:7" s="2" customFormat="1" ht="16.5" customHeight="1">
      <c r="A144" s="63" t="s">
        <v>126</v>
      </c>
      <c r="B144" s="34" t="s">
        <v>21</v>
      </c>
      <c r="C144" s="34" t="s">
        <v>21</v>
      </c>
      <c r="D144" s="34"/>
      <c r="E144" s="33"/>
      <c r="F144" s="32">
        <f>F145</f>
        <v>0</v>
      </c>
      <c r="G144" s="32">
        <f>G145</f>
        <v>0</v>
      </c>
    </row>
    <row r="145" spans="1:7" s="2" customFormat="1">
      <c r="A145" s="38" t="s">
        <v>124</v>
      </c>
      <c r="B145" s="34" t="s">
        <v>21</v>
      </c>
      <c r="C145" s="34" t="s">
        <v>21</v>
      </c>
      <c r="D145" s="73" t="s">
        <v>162</v>
      </c>
      <c r="E145" s="33"/>
      <c r="F145" s="32">
        <f>F146</f>
        <v>0</v>
      </c>
      <c r="G145" s="32">
        <f>G146</f>
        <v>0</v>
      </c>
    </row>
    <row r="146" spans="1:7" s="2" customFormat="1">
      <c r="A146" s="55" t="s">
        <v>125</v>
      </c>
      <c r="B146" s="34" t="s">
        <v>21</v>
      </c>
      <c r="C146" s="34" t="s">
        <v>21</v>
      </c>
      <c r="D146" s="73" t="s">
        <v>162</v>
      </c>
      <c r="E146" s="33" t="s">
        <v>42</v>
      </c>
      <c r="F146" s="32">
        <v>0</v>
      </c>
      <c r="G146" s="32">
        <v>0</v>
      </c>
    </row>
    <row r="147" spans="1:7" s="2" customFormat="1">
      <c r="A147" s="74" t="s">
        <v>144</v>
      </c>
      <c r="B147" s="34" t="s">
        <v>21</v>
      </c>
      <c r="C147" s="34" t="s">
        <v>23</v>
      </c>
      <c r="D147" s="73"/>
      <c r="E147" s="33"/>
      <c r="F147" s="32">
        <f>F148</f>
        <v>0</v>
      </c>
      <c r="G147" s="32">
        <f>G148</f>
        <v>0</v>
      </c>
    </row>
    <row r="148" spans="1:7" s="2" customFormat="1">
      <c r="A148" s="64" t="s">
        <v>119</v>
      </c>
      <c r="B148" s="34" t="s">
        <v>21</v>
      </c>
      <c r="C148" s="34" t="s">
        <v>23</v>
      </c>
      <c r="D148" s="34" t="s">
        <v>118</v>
      </c>
      <c r="E148" s="33"/>
      <c r="F148" s="32">
        <f>F149</f>
        <v>0</v>
      </c>
      <c r="G148" s="32">
        <f>G149</f>
        <v>0</v>
      </c>
    </row>
    <row r="149" spans="1:7" s="2" customFormat="1">
      <c r="A149" s="55" t="s">
        <v>125</v>
      </c>
      <c r="B149" s="34" t="s">
        <v>21</v>
      </c>
      <c r="C149" s="34" t="s">
        <v>23</v>
      </c>
      <c r="D149" s="34" t="s">
        <v>118</v>
      </c>
      <c r="E149" s="33" t="s">
        <v>42</v>
      </c>
      <c r="F149" s="32">
        <v>0</v>
      </c>
      <c r="G149" s="32">
        <v>0</v>
      </c>
    </row>
    <row r="150" spans="1:7" s="2" customFormat="1">
      <c r="A150" s="69" t="s">
        <v>38</v>
      </c>
      <c r="B150" s="62" t="s">
        <v>18</v>
      </c>
      <c r="C150" s="62" t="s">
        <v>8</v>
      </c>
      <c r="D150" s="62"/>
      <c r="E150" s="47"/>
      <c r="F150" s="51">
        <f t="shared" ref="F150:G152" si="2">F151</f>
        <v>1320680.71</v>
      </c>
      <c r="G150" s="51">
        <f t="shared" si="2"/>
        <v>918680.61</v>
      </c>
    </row>
    <row r="151" spans="1:7" s="2" customFormat="1">
      <c r="A151" s="63" t="s">
        <v>127</v>
      </c>
      <c r="B151" s="60" t="s">
        <v>18</v>
      </c>
      <c r="C151" s="60" t="s">
        <v>14</v>
      </c>
      <c r="D151" s="34"/>
      <c r="E151" s="46"/>
      <c r="F151" s="30">
        <f t="shared" si="2"/>
        <v>1320680.71</v>
      </c>
      <c r="G151" s="30">
        <f t="shared" si="2"/>
        <v>918680.61</v>
      </c>
    </row>
    <row r="152" spans="1:7" s="2" customFormat="1">
      <c r="A152" s="64" t="s">
        <v>119</v>
      </c>
      <c r="B152" s="34" t="s">
        <v>18</v>
      </c>
      <c r="C152" s="34" t="s">
        <v>14</v>
      </c>
      <c r="D152" s="34" t="s">
        <v>118</v>
      </c>
      <c r="E152" s="33"/>
      <c r="F152" s="32">
        <f t="shared" si="2"/>
        <v>1320680.71</v>
      </c>
      <c r="G152" s="32">
        <f t="shared" si="2"/>
        <v>918680.61</v>
      </c>
    </row>
    <row r="153" spans="1:7" s="2" customFormat="1">
      <c r="A153" s="55" t="s">
        <v>43</v>
      </c>
      <c r="B153" s="34" t="s">
        <v>18</v>
      </c>
      <c r="C153" s="34" t="s">
        <v>14</v>
      </c>
      <c r="D153" s="34" t="s">
        <v>118</v>
      </c>
      <c r="E153" s="33" t="s">
        <v>42</v>
      </c>
      <c r="F153" s="32">
        <v>1320680.71</v>
      </c>
      <c r="G153" s="32">
        <v>918680.61</v>
      </c>
    </row>
    <row r="154" spans="1:7" s="2" customFormat="1">
      <c r="A154" s="65" t="s">
        <v>29</v>
      </c>
      <c r="B154" s="62" t="s">
        <v>23</v>
      </c>
      <c r="C154" s="62" t="s">
        <v>8</v>
      </c>
      <c r="D154" s="62"/>
      <c r="E154" s="28"/>
      <c r="F154" s="51">
        <f t="shared" ref="F154:G156" si="3">F155</f>
        <v>0</v>
      </c>
      <c r="G154" s="51">
        <f t="shared" si="3"/>
        <v>0</v>
      </c>
    </row>
    <row r="155" spans="1:7" s="2" customFormat="1">
      <c r="A155" s="63" t="s">
        <v>132</v>
      </c>
      <c r="B155" s="60" t="s">
        <v>23</v>
      </c>
      <c r="C155" s="60" t="s">
        <v>23</v>
      </c>
      <c r="D155" s="34"/>
      <c r="E155" s="29"/>
      <c r="F155" s="30">
        <f t="shared" si="3"/>
        <v>0</v>
      </c>
      <c r="G155" s="30">
        <f t="shared" si="3"/>
        <v>0</v>
      </c>
    </row>
    <row r="156" spans="1:7" s="2" customFormat="1">
      <c r="A156" s="66" t="s">
        <v>81</v>
      </c>
      <c r="B156" s="34" t="s">
        <v>23</v>
      </c>
      <c r="C156" s="34" t="s">
        <v>23</v>
      </c>
      <c r="D156" s="34" t="s">
        <v>92</v>
      </c>
      <c r="E156" s="33"/>
      <c r="F156" s="32">
        <f t="shared" si="3"/>
        <v>0</v>
      </c>
      <c r="G156" s="32">
        <f t="shared" si="3"/>
        <v>0</v>
      </c>
    </row>
    <row r="157" spans="1:7" s="2" customFormat="1">
      <c r="A157" s="64" t="s">
        <v>119</v>
      </c>
      <c r="B157" s="34" t="s">
        <v>23</v>
      </c>
      <c r="C157" s="34" t="s">
        <v>23</v>
      </c>
      <c r="D157" s="34" t="s">
        <v>118</v>
      </c>
      <c r="E157" s="33"/>
      <c r="F157" s="32">
        <f>F158</f>
        <v>0</v>
      </c>
      <c r="G157" s="32">
        <v>0</v>
      </c>
    </row>
    <row r="158" spans="1:7" s="2" customFormat="1">
      <c r="A158" s="55" t="s">
        <v>43</v>
      </c>
      <c r="B158" s="34" t="s">
        <v>23</v>
      </c>
      <c r="C158" s="34" t="s">
        <v>23</v>
      </c>
      <c r="D158" s="34" t="s">
        <v>118</v>
      </c>
      <c r="E158" s="33" t="s">
        <v>42</v>
      </c>
      <c r="F158" s="32"/>
      <c r="G158" s="32"/>
    </row>
    <row r="159" spans="1:7" s="2" customFormat="1">
      <c r="A159" s="85" t="s">
        <v>148</v>
      </c>
      <c r="B159" s="34" t="s">
        <v>25</v>
      </c>
      <c r="C159" s="34" t="s">
        <v>12</v>
      </c>
      <c r="D159" s="34" t="s">
        <v>149</v>
      </c>
      <c r="E159" s="34"/>
      <c r="F159" s="35">
        <f>F160</f>
        <v>0</v>
      </c>
      <c r="G159" s="35">
        <f>G160</f>
        <v>0</v>
      </c>
    </row>
    <row r="160" spans="1:7" s="2" customFormat="1" ht="30.6">
      <c r="A160" s="85" t="s">
        <v>151</v>
      </c>
      <c r="B160" s="34" t="s">
        <v>25</v>
      </c>
      <c r="C160" s="34" t="s">
        <v>12</v>
      </c>
      <c r="D160" s="34" t="s">
        <v>150</v>
      </c>
      <c r="E160" s="34"/>
      <c r="F160" s="35">
        <f>F161</f>
        <v>0</v>
      </c>
      <c r="G160" s="35">
        <f>G161</f>
        <v>0</v>
      </c>
    </row>
    <row r="161" spans="1:9" s="2" customFormat="1">
      <c r="A161" s="55" t="s">
        <v>43</v>
      </c>
      <c r="B161" s="34" t="s">
        <v>25</v>
      </c>
      <c r="C161" s="34" t="s">
        <v>12</v>
      </c>
      <c r="D161" s="34" t="s">
        <v>150</v>
      </c>
      <c r="E161" s="34" t="s">
        <v>42</v>
      </c>
      <c r="F161" s="35">
        <v>0</v>
      </c>
      <c r="G161" s="35">
        <v>0</v>
      </c>
    </row>
    <row r="162" spans="1:9" s="2" customFormat="1">
      <c r="A162" s="65" t="s">
        <v>24</v>
      </c>
      <c r="B162" s="62" t="s">
        <v>26</v>
      </c>
      <c r="C162" s="62" t="s">
        <v>8</v>
      </c>
      <c r="D162" s="34"/>
      <c r="E162" s="28"/>
      <c r="F162" s="51">
        <f t="shared" ref="F162:G170" si="4">F163</f>
        <v>3020558.13</v>
      </c>
      <c r="G162" s="51">
        <f t="shared" si="4"/>
        <v>2124747.29</v>
      </c>
    </row>
    <row r="163" spans="1:9" s="2" customFormat="1">
      <c r="A163" s="63" t="s">
        <v>33</v>
      </c>
      <c r="B163" s="60" t="s">
        <v>26</v>
      </c>
      <c r="C163" s="60" t="s">
        <v>10</v>
      </c>
      <c r="D163" s="34"/>
      <c r="E163" s="29"/>
      <c r="F163" s="30">
        <f>F167+F164</f>
        <v>3020558.13</v>
      </c>
      <c r="G163" s="30">
        <f>G167+G164</f>
        <v>2124747.29</v>
      </c>
    </row>
    <row r="164" spans="1:9" s="2" customFormat="1">
      <c r="A164" s="55" t="s">
        <v>172</v>
      </c>
      <c r="B164" s="60" t="s">
        <v>26</v>
      </c>
      <c r="C164" s="60" t="s">
        <v>10</v>
      </c>
      <c r="D164" s="34" t="s">
        <v>171</v>
      </c>
      <c r="E164" s="29"/>
      <c r="F164" s="80">
        <f>F165+F166</f>
        <v>1980500</v>
      </c>
      <c r="G164" s="30">
        <f>G165+G166</f>
        <v>1461142.91</v>
      </c>
    </row>
    <row r="165" spans="1:9" s="2" customFormat="1" ht="20.399999999999999">
      <c r="A165" s="55" t="s">
        <v>50</v>
      </c>
      <c r="B165" s="60" t="s">
        <v>26</v>
      </c>
      <c r="C165" s="60" t="s">
        <v>10</v>
      </c>
      <c r="D165" s="34" t="s">
        <v>171</v>
      </c>
      <c r="E165" s="29" t="s">
        <v>49</v>
      </c>
      <c r="F165" s="35">
        <v>0</v>
      </c>
      <c r="G165" s="79">
        <v>0</v>
      </c>
    </row>
    <row r="166" spans="1:9" s="2" customFormat="1">
      <c r="A166" s="55" t="s">
        <v>147</v>
      </c>
      <c r="B166" s="60" t="s">
        <v>26</v>
      </c>
      <c r="C166" s="60" t="s">
        <v>10</v>
      </c>
      <c r="D166" s="34" t="s">
        <v>171</v>
      </c>
      <c r="E166" s="29" t="s">
        <v>42</v>
      </c>
      <c r="F166" s="35">
        <v>1980500</v>
      </c>
      <c r="G166" s="79">
        <v>1461142.91</v>
      </c>
    </row>
    <row r="167" spans="1:9" s="2" customFormat="1">
      <c r="A167" s="66" t="s">
        <v>81</v>
      </c>
      <c r="B167" s="34" t="s">
        <v>26</v>
      </c>
      <c r="C167" s="34" t="s">
        <v>10</v>
      </c>
      <c r="D167" s="34" t="s">
        <v>92</v>
      </c>
      <c r="E167" s="31"/>
      <c r="F167" s="32">
        <f>F170+F168</f>
        <v>1040058.13</v>
      </c>
      <c r="G167" s="32">
        <f>G170</f>
        <v>663604.38</v>
      </c>
    </row>
    <row r="168" spans="1:9" s="2" customFormat="1" ht="22.5" customHeight="1">
      <c r="A168" s="64" t="s">
        <v>175</v>
      </c>
      <c r="B168" s="34" t="s">
        <v>26</v>
      </c>
      <c r="C168" s="34" t="s">
        <v>10</v>
      </c>
      <c r="D168" s="34" t="s">
        <v>174</v>
      </c>
      <c r="E168" s="31"/>
      <c r="F168" s="32">
        <f>F169</f>
        <v>200000</v>
      </c>
      <c r="G168" s="32">
        <v>0</v>
      </c>
    </row>
    <row r="169" spans="1:9" s="2" customFormat="1">
      <c r="A169" s="55" t="s">
        <v>147</v>
      </c>
      <c r="B169" s="34" t="s">
        <v>26</v>
      </c>
      <c r="C169" s="34" t="s">
        <v>10</v>
      </c>
      <c r="D169" s="34" t="s">
        <v>174</v>
      </c>
      <c r="E169" s="31" t="s">
        <v>42</v>
      </c>
      <c r="F169" s="32">
        <v>200000</v>
      </c>
      <c r="G169" s="32">
        <v>0</v>
      </c>
    </row>
    <row r="170" spans="1:9" s="2" customFormat="1" ht="12.75" customHeight="1">
      <c r="A170" s="64" t="s">
        <v>134</v>
      </c>
      <c r="B170" s="34" t="s">
        <v>26</v>
      </c>
      <c r="C170" s="34" t="s">
        <v>10</v>
      </c>
      <c r="D170" s="34" t="s">
        <v>133</v>
      </c>
      <c r="E170" s="31"/>
      <c r="F170" s="32">
        <f t="shared" si="4"/>
        <v>840058.13</v>
      </c>
      <c r="G170" s="32">
        <f t="shared" si="4"/>
        <v>663604.38</v>
      </c>
    </row>
    <row r="171" spans="1:9" s="2" customFormat="1">
      <c r="A171" s="55" t="s">
        <v>147</v>
      </c>
      <c r="B171" s="34" t="s">
        <v>26</v>
      </c>
      <c r="C171" s="34" t="s">
        <v>10</v>
      </c>
      <c r="D171" s="34" t="s">
        <v>133</v>
      </c>
      <c r="E171" s="31" t="s">
        <v>42</v>
      </c>
      <c r="F171" s="32">
        <v>840058.13</v>
      </c>
      <c r="G171" s="32">
        <v>663604.38</v>
      </c>
    </row>
    <row r="172" spans="1:9" s="2" customFormat="1">
      <c r="A172" s="75" t="s">
        <v>2</v>
      </c>
      <c r="B172" s="34"/>
      <c r="C172" s="34"/>
      <c r="D172" s="34"/>
      <c r="E172" s="31"/>
      <c r="F172" s="42">
        <f>F7+F12+F26+F30+F34+F46+F53+F64+F81+F135+F150+F159+F162</f>
        <v>29741358.999999996</v>
      </c>
      <c r="G172" s="42">
        <f>G6+G46+G53+G64+G81+G135+G150+G154+G159+G162</f>
        <v>16696509.82</v>
      </c>
    </row>
    <row r="173" spans="1:9" s="6" customFormat="1">
      <c r="A173" s="76"/>
      <c r="B173" s="77"/>
      <c r="C173" s="77"/>
      <c r="D173" s="77"/>
      <c r="E173" s="24"/>
      <c r="F173" s="25"/>
      <c r="G173" s="25"/>
      <c r="H173" s="10"/>
    </row>
    <row r="174" spans="1:9" s="6" customFormat="1">
      <c r="A174" s="19"/>
      <c r="B174" s="20"/>
      <c r="C174" s="20"/>
      <c r="D174" s="20"/>
      <c r="E174" s="20"/>
      <c r="F174" s="21"/>
      <c r="G174" s="21"/>
      <c r="H174" s="10"/>
    </row>
    <row r="175" spans="1:9">
      <c r="F175" s="11"/>
      <c r="G175" s="11"/>
      <c r="H175" s="10"/>
      <c r="I175" s="14"/>
    </row>
    <row r="176" spans="1:9" s="3" customFormat="1">
      <c r="D176" s="4"/>
      <c r="F176" s="15"/>
      <c r="G176" s="15"/>
      <c r="I176" s="13"/>
    </row>
    <row r="177" spans="2:7" s="3" customFormat="1">
      <c r="F177" s="8"/>
      <c r="G177" s="8"/>
    </row>
    <row r="178" spans="2:7" s="3" customFormat="1">
      <c r="F178" s="9"/>
      <c r="G178" s="9"/>
    </row>
    <row r="179" spans="2:7" s="3" customFormat="1">
      <c r="F179" s="9"/>
      <c r="G179" s="9"/>
    </row>
    <row r="180" spans="2:7" s="3" customFormat="1">
      <c r="F180" s="5"/>
      <c r="G180" s="5"/>
    </row>
    <row r="181" spans="2:7" s="3" customFormat="1">
      <c r="F181" s="8"/>
      <c r="G181" s="8"/>
    </row>
    <row r="182" spans="2:7" s="3" customFormat="1">
      <c r="F182" s="8"/>
      <c r="G182" s="8"/>
    </row>
    <row r="183" spans="2:7" s="3" customFormat="1" ht="13.8">
      <c r="B183" s="7"/>
    </row>
    <row r="184" spans="2:7" s="3" customFormat="1"/>
    <row r="185" spans="2:7" s="3" customFormat="1"/>
    <row r="186" spans="2:7" s="3" customFormat="1"/>
    <row r="187" spans="2:7" s="3" customFormat="1"/>
    <row r="188" spans="2:7" s="3" customFormat="1"/>
    <row r="189" spans="2:7" s="3" customFormat="1"/>
    <row r="190" spans="2:7" s="3" customFormat="1"/>
    <row r="191" spans="2:7" s="3" customFormat="1"/>
    <row r="192" spans="2:7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  <row r="981" s="3" customFormat="1"/>
    <row r="982" s="3" customFormat="1"/>
    <row r="983" s="3" customFormat="1"/>
    <row r="984" s="3" customFormat="1"/>
    <row r="985" s="3" customFormat="1"/>
    <row r="986" s="3" customFormat="1"/>
    <row r="987" s="3" customFormat="1"/>
    <row r="988" s="3" customFormat="1"/>
    <row r="989" s="3" customFormat="1"/>
    <row r="990" s="3" customFormat="1"/>
    <row r="991" s="3" customFormat="1"/>
    <row r="992" s="3" customFormat="1"/>
    <row r="993" s="3" customFormat="1"/>
    <row r="994" s="3" customFormat="1"/>
    <row r="995" s="3" customFormat="1"/>
    <row r="996" s="3" customFormat="1"/>
    <row r="997" s="3" customFormat="1"/>
    <row r="998" s="3" customFormat="1"/>
    <row r="999" s="3" customFormat="1"/>
    <row r="1000" s="3" customFormat="1"/>
  </sheetData>
  <mergeCells count="8">
    <mergeCell ref="B1:G1"/>
    <mergeCell ref="A2:G2"/>
    <mergeCell ref="A3:D3"/>
    <mergeCell ref="E3:F3"/>
    <mergeCell ref="A4:A5"/>
    <mergeCell ref="B4:E4"/>
    <mergeCell ref="F4:F5"/>
    <mergeCell ref="G4:G5"/>
  </mergeCells>
  <pageMargins left="0.31496062992125984" right="0.23622047244094491" top="0.35433070866141736" bottom="0.19685039370078741" header="0.23622047244094491" footer="0.27559055118110237"/>
  <pageSetup paperSize="9" scale="75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2016-11-16T07:51:39Z</cp:lastPrinted>
  <dcterms:created xsi:type="dcterms:W3CDTF">2007-09-27T04:48:52Z</dcterms:created>
  <dcterms:modified xsi:type="dcterms:W3CDTF">2016-11-16T07:51:49Z</dcterms:modified>
</cp:coreProperties>
</file>